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73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255" i="1"/>
  <c r="L254"/>
  <c r="L253"/>
  <c r="L245"/>
  <c r="L237"/>
  <c r="L236"/>
  <c r="L210"/>
  <c r="L221" s="1"/>
  <c r="L220"/>
  <c r="L202"/>
  <c r="L195"/>
  <c r="L203" s="1"/>
  <c r="L188"/>
  <c r="L180"/>
  <c r="L175"/>
  <c r="L167"/>
  <c r="L176" s="1"/>
  <c r="L158"/>
  <c r="L160" s="1"/>
  <c r="L149"/>
  <c r="L141"/>
  <c r="L132"/>
  <c r="L142" s="1"/>
  <c r="L126"/>
  <c r="L127" s="1"/>
  <c r="L117"/>
  <c r="L108"/>
  <c r="L98"/>
  <c r="L109" s="1"/>
  <c r="L91"/>
  <c r="L81"/>
  <c r="L73"/>
  <c r="L63"/>
  <c r="L74" s="1"/>
  <c r="L41"/>
  <c r="L24"/>
  <c r="L57"/>
  <c r="L48"/>
  <c r="L40"/>
  <c r="A203"/>
  <c r="B203"/>
  <c r="B254"/>
  <c r="A254"/>
  <c r="B237"/>
  <c r="A237"/>
  <c r="B221"/>
  <c r="A221"/>
  <c r="B189"/>
  <c r="A189"/>
  <c r="L189" l="1"/>
  <c r="L58"/>
  <c r="L92"/>
  <c r="F132"/>
  <c r="G132"/>
  <c r="H132"/>
  <c r="I132"/>
  <c r="J132"/>
  <c r="B160" l="1"/>
  <c r="A160"/>
  <c r="A150"/>
  <c r="B142"/>
  <c r="A142"/>
  <c r="J141"/>
  <c r="J142" s="1"/>
  <c r="I141"/>
  <c r="I142" s="1"/>
  <c r="H141"/>
  <c r="H142" s="1"/>
  <c r="G141"/>
  <c r="G142" s="1"/>
  <c r="F141"/>
  <c r="F142" s="1"/>
  <c r="B127"/>
  <c r="A127"/>
  <c r="J126"/>
  <c r="I126"/>
  <c r="H126"/>
  <c r="G126"/>
  <c r="F126"/>
  <c r="A118"/>
  <c r="J117"/>
  <c r="I117"/>
  <c r="H117"/>
  <c r="G117"/>
  <c r="F117"/>
  <c r="B109"/>
  <c r="A109"/>
  <c r="J108"/>
  <c r="I108"/>
  <c r="H108"/>
  <c r="G108"/>
  <c r="F108"/>
  <c r="A99"/>
  <c r="J98"/>
  <c r="I98"/>
  <c r="H98"/>
  <c r="G98"/>
  <c r="F98"/>
  <c r="B92"/>
  <c r="A92"/>
  <c r="J91"/>
  <c r="I91"/>
  <c r="H91"/>
  <c r="G91"/>
  <c r="F91"/>
  <c r="J81"/>
  <c r="I81"/>
  <c r="H81"/>
  <c r="G81"/>
  <c r="F81"/>
  <c r="B74"/>
  <c r="A74"/>
  <c r="J73"/>
  <c r="I73"/>
  <c r="H73"/>
  <c r="G73"/>
  <c r="F73"/>
  <c r="J63"/>
  <c r="I63"/>
  <c r="H63"/>
  <c r="G63"/>
  <c r="F63"/>
  <c r="B58"/>
  <c r="A58"/>
  <c r="J57"/>
  <c r="I57"/>
  <c r="H57"/>
  <c r="G57"/>
  <c r="F57"/>
  <c r="J48"/>
  <c r="I48"/>
  <c r="H48"/>
  <c r="G48"/>
  <c r="B41"/>
  <c r="A41"/>
  <c r="J31"/>
  <c r="I31"/>
  <c r="H31"/>
  <c r="G31"/>
  <c r="B24"/>
  <c r="A24"/>
  <c r="J23"/>
  <c r="I23"/>
  <c r="H23"/>
  <c r="F23"/>
  <c r="F24" s="1"/>
  <c r="A14"/>
  <c r="F74" l="1"/>
  <c r="H74"/>
  <c r="G41"/>
  <c r="G74"/>
  <c r="I92"/>
  <c r="G58"/>
  <c r="I74"/>
  <c r="G92"/>
  <c r="H24"/>
  <c r="I41"/>
  <c r="F92"/>
  <c r="J92"/>
  <c r="H109"/>
  <c r="I127"/>
  <c r="H58"/>
  <c r="J74"/>
  <c r="H92"/>
  <c r="I24"/>
  <c r="F41"/>
  <c r="J41"/>
  <c r="I109"/>
  <c r="I255" s="1"/>
  <c r="F127"/>
  <c r="J127"/>
  <c r="G24"/>
  <c r="G255" s="1"/>
  <c r="H41"/>
  <c r="G109"/>
  <c r="H127"/>
  <c r="J24"/>
  <c r="J255" s="1"/>
  <c r="F109"/>
  <c r="J109"/>
  <c r="G127"/>
  <c r="F255" l="1"/>
  <c r="H255"/>
</calcChain>
</file>

<file path=xl/sharedStrings.xml><?xml version="1.0" encoding="utf-8"?>
<sst xmlns="http://schemas.openxmlformats.org/spreadsheetml/2006/main" count="600" uniqueCount="142">
  <si>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</si>
  <si>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</si>
  <si>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</si>
  <si>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</si>
  <si>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</si>
  <si>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</si>
  <si>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</si>
  <si>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</si>
  <si>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</si>
  <si>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</si>
  <si>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</si>
  <si>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</si>
  <si>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</si>
  <si>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</si>
  <si>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</si>
  <si>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</si>
  <si>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</si>
  <si>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</si>
  <si>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</si>
  <si>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</si>
  <si>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</si>
  <si>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</si>
  <si>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</si>
  <si>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</si>
  <si>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</si>
  <si>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</si>
  <si>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</si>
  <si>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</si>
  <si>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</si>
  <si>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</si>
  <si>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</si>
  <si>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</si>
  <si>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</si>
  <si>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</si>
  <si>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</si>
  <si>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</si>
  <si>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Чай с лимоном</t>
  </si>
  <si>
    <t>Компот из смеси сухофруктов</t>
  </si>
  <si>
    <t>Компот из свежих плодов</t>
  </si>
  <si>
    <t>Хлеб пшеничный</t>
  </si>
  <si>
    <t>Чай с сахаром</t>
  </si>
  <si>
    <t>Каша жидкая  молочная из манной крупы</t>
  </si>
  <si>
    <t>МБОУ СОШ №25 поселка Новоульяновского</t>
  </si>
  <si>
    <t>Цуциева О.А.</t>
  </si>
  <si>
    <t>Запеканка из творога со сгущённым молоком</t>
  </si>
  <si>
    <t>директор</t>
  </si>
  <si>
    <t>Компот из лимонов</t>
  </si>
  <si>
    <t>Яйцо варёное</t>
  </si>
  <si>
    <t>Икра свекольная</t>
  </si>
  <si>
    <t>Могильный М.П.2005-№223</t>
  </si>
  <si>
    <t>Могильный М.П.2005-№382</t>
  </si>
  <si>
    <t>Могильный М.П.2005-№338</t>
  </si>
  <si>
    <t>Могильный М.П.2005-№376</t>
  </si>
  <si>
    <t>Могильный М.П.2005-№377</t>
  </si>
  <si>
    <t>Могильный М.П.2005-№181</t>
  </si>
  <si>
    <t>Могильный М.П.2005-№379</t>
  </si>
  <si>
    <t>Здобнов А.И. -№864</t>
  </si>
  <si>
    <t>Могильный 2005 г.-№349</t>
  </si>
  <si>
    <t>Фрукты (яблоко)</t>
  </si>
  <si>
    <t>Овощи свежие в нарезке (помидоры или огурцы)</t>
  </si>
  <si>
    <t>Дели принт 2005-71</t>
  </si>
  <si>
    <t>Борщ с капустой и картофелем</t>
  </si>
  <si>
    <t>Могильный М.П.2005-№82</t>
  </si>
  <si>
    <t>Котлеты,биточки,щницели из мяса говядины с маслом сливочным 2,5% жирности</t>
  </si>
  <si>
    <t>Могильный М.П.2005-№268</t>
  </si>
  <si>
    <t>Картофель отварной</t>
  </si>
  <si>
    <t>Могильный М.П.2005-№310</t>
  </si>
  <si>
    <t>хлеб пшен.</t>
  </si>
  <si>
    <t xml:space="preserve">Хлеб пшеничный </t>
  </si>
  <si>
    <t>пром</t>
  </si>
  <si>
    <t>хлеб ржан.</t>
  </si>
  <si>
    <t>Хлеб  ржаной</t>
  </si>
  <si>
    <t>Кофейный напиток с молоком 2,5% жирности</t>
  </si>
  <si>
    <t>булочка</t>
  </si>
  <si>
    <t>Булочка "Ладушка" йодированная</t>
  </si>
  <si>
    <t>Суп картофельный с бобовыми(горох)</t>
  </si>
  <si>
    <t>Птица,тушеная в соусе сметанном 15% жирности с томатом</t>
  </si>
  <si>
    <t>Могильный М.П.2005-№290/331</t>
  </si>
  <si>
    <t>Макаронные изделия отварные</t>
  </si>
  <si>
    <t>Могильный М.П.2005-№202</t>
  </si>
  <si>
    <t>Сок фруктовый(яблочный)</t>
  </si>
  <si>
    <t>Котлета рубленная из бройлер- цыплят с маслом сливочным 72,5% жирности</t>
  </si>
  <si>
    <t>Могильный 2005 г.-№295</t>
  </si>
  <si>
    <t>Капуста тушеная</t>
  </si>
  <si>
    <t>Могильный М.П.2005-№321</t>
  </si>
  <si>
    <t>Суп картофельный с крупой рисовой</t>
  </si>
  <si>
    <t>Могильный М.П.2005-№101</t>
  </si>
  <si>
    <t>Рагу из птицы</t>
  </si>
  <si>
    <t>Могильный М.П.2005-№289</t>
  </si>
  <si>
    <t>Суп молочный с макаронными изделиями</t>
  </si>
  <si>
    <t>Могильный М.П.2005-№120</t>
  </si>
  <si>
    <t>Какао с молоком 2,5% жирности</t>
  </si>
  <si>
    <t>Могильный М.П.2005-№75</t>
  </si>
  <si>
    <t>Суп картофельный с клёцками</t>
  </si>
  <si>
    <t>Рыба,тушенная(минтай) в томате с овощами</t>
  </si>
  <si>
    <t>Могильный М.П.2005-№229</t>
  </si>
  <si>
    <t>Пюре картофельное</t>
  </si>
  <si>
    <t>Могильный М.П.2005-№312</t>
  </si>
  <si>
    <t>Могильный М.П.2005-№342</t>
  </si>
  <si>
    <t>Икра кабачковая</t>
  </si>
  <si>
    <t>Могильный 2005 г.-№73</t>
  </si>
  <si>
    <t>Котлеты или биточки рыбные(минтай) с маслом сливочным 72,5% жирности</t>
  </si>
  <si>
    <t>Могильный М.П.2005-№234</t>
  </si>
  <si>
    <t>Каша рассыпчатая пшеничная с овощами</t>
  </si>
  <si>
    <t>Могильный М.П.2005-№166</t>
  </si>
  <si>
    <t>Тефтели 2-ой вариант с соусом сметанным 15% жирности с томатом и луком</t>
  </si>
  <si>
    <t>Могильный М.П.2005-№279,333</t>
  </si>
  <si>
    <t>Каша рассыпчатая гречневая</t>
  </si>
  <si>
    <t>Могильный М.П.2005-№302</t>
  </si>
  <si>
    <t>Щи из свежей капусты с картофелем и сметанной 15% жирности</t>
  </si>
  <si>
    <t>Могильный М.П.2005-№88</t>
  </si>
  <si>
    <t>Кнели из кур,бройлер-цыплят с рисом</t>
  </si>
  <si>
    <t>Могильный М.П.2005-№301</t>
  </si>
  <si>
    <t>Макаронные изделия отварные с маслом сливочным 72,5% жирности</t>
  </si>
  <si>
    <t>Могильный М.П.2005-№203</t>
  </si>
  <si>
    <t>Кисель из яблок</t>
  </si>
  <si>
    <t>Могильный М.П.2005-№352</t>
  </si>
  <si>
    <t>Каша жидкая  молочная рисовая</t>
  </si>
  <si>
    <t>Могильный М.П.2005-№182</t>
  </si>
  <si>
    <t>Рассольник "Ленинградский" с крупой рисовой</t>
  </si>
  <si>
    <t>Могильный М.П.2005-№96</t>
  </si>
  <si>
    <t>Жаркое по-домашнему</t>
  </si>
  <si>
    <t>Могильный М.П.2005-№54</t>
  </si>
  <si>
    <t>Суп картофельный с бобовыми(фасоль)</t>
  </si>
  <si>
    <t>Щницель рыбный(минтай)(натуральный) с маслом сливочным 72,5% жирности</t>
  </si>
  <si>
    <t>Могильный М.П.2005-№235</t>
  </si>
  <si>
    <t>Свекольник</t>
  </si>
  <si>
    <t>Могильный М.П.2005-№145</t>
  </si>
  <si>
    <t>Рис отварной</t>
  </si>
  <si>
    <t>Птица отварная</t>
  </si>
  <si>
    <t>Могильный М.П.2005-№288</t>
  </si>
  <si>
    <t>Рагу из овощей</t>
  </si>
  <si>
    <t>Могильный М.П.2005-№143</t>
  </si>
  <si>
    <t>Ватрушка с повидлом</t>
  </si>
  <si>
    <t>Каша рассыпчатая пшеничная</t>
  </si>
  <si>
    <t>Каша рассыпчатая рисовая с овощами</t>
  </si>
  <si>
    <t>Борщ с фасолью и картофелем со сметанной 15% жирности</t>
  </si>
  <si>
    <t>Могильный М.П.2005-№84</t>
  </si>
  <si>
    <t>Голубцы "Любительские" из мяса говядины с соусом сметанным 15% жирности с томатом</t>
  </si>
  <si>
    <t>Могильный М.П.2005-№298,331</t>
  </si>
  <si>
    <t>Икра морковная</t>
  </si>
  <si>
    <t>Могильный 2005 г.-№209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</si>
</sst>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5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5" fillId="0" borderId="0" xfId="0" applyFont="1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8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12" xfId="0" applyBorder="1"/>
    <xf numFmtId="0" fontId="5" fillId="0" borderId="1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4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3" borderId="17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9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4" xfId="0" applyFont="1" applyFill="1" applyBorder="1" applyAlignment="1" applyProtection="1">
      <alignment horizontal="center" vertical="top" wrapText="1"/>
      <protection locked="0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2" fillId="0" borderId="1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5" fillId="3" borderId="4" xfId="0" applyFont="1" applyFill="1" applyBorder="1" applyAlignment="1">
      <alignment vertical="top" wrapText="1"/>
    </xf>
    <xf numFmtId="0" fontId="5" fillId="3" borderId="4" xfId="0" applyFont="1" applyFill="1" applyBorder="1" applyAlignment="1">
      <alignment horizontal="center" vertical="top" wrapText="1"/>
    </xf>
    <xf numFmtId="1" fontId="14" fillId="0" borderId="1" xfId="0" applyNumberFormat="1" applyFont="1" applyBorder="1" applyAlignment="1">
      <alignment horizontal="center" vertical="top"/>
    </xf>
    <xf numFmtId="2" fontId="14" fillId="0" borderId="1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/>
    </xf>
    <xf numFmtId="0" fontId="5" fillId="2" borderId="20" xfId="0" applyFont="1" applyFill="1" applyBorder="1" applyAlignment="1" applyProtection="1">
      <alignment horizontal="center" vertical="top" wrapText="1"/>
      <protection locked="0"/>
    </xf>
    <xf numFmtId="0" fontId="12" fillId="0" borderId="21" xfId="0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/>
    </xf>
    <xf numFmtId="2" fontId="16" fillId="0" borderId="1" xfId="0" applyNumberFormat="1" applyFont="1" applyBorder="1" applyAlignment="1">
      <alignment horizontal="center" vertical="top"/>
    </xf>
    <xf numFmtId="0" fontId="5" fillId="0" borderId="1" xfId="0" applyFont="1" applyBorder="1"/>
    <xf numFmtId="0" fontId="5" fillId="5" borderId="1" xfId="0" applyFont="1" applyFill="1" applyBorder="1" applyAlignment="1" applyProtection="1">
      <alignment wrapText="1"/>
      <protection locked="0"/>
    </xf>
    <xf numFmtId="1" fontId="5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wrapText="1"/>
      <protection locked="0"/>
    </xf>
    <xf numFmtId="0" fontId="5" fillId="4" borderId="1" xfId="0" applyFon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5" fillId="2" borderId="3" xfId="0" applyFont="1" applyFill="1" applyBorder="1" applyAlignment="1" applyProtection="1">
      <alignment horizontal="center" vertical="top" wrapText="1"/>
      <protection locked="0"/>
    </xf>
    <xf numFmtId="0" fontId="5" fillId="2" borderId="23" xfId="0" applyFont="1" applyFill="1" applyBorder="1" applyAlignment="1" applyProtection="1">
      <alignment horizontal="center" vertical="top" wrapText="1"/>
      <protection locked="0"/>
    </xf>
    <xf numFmtId="2" fontId="15" fillId="4" borderId="1" xfId="0" applyNumberFormat="1" applyFont="1" applyFill="1" applyBorder="1" applyProtection="1">
      <protection locked="0"/>
    </xf>
    <xf numFmtId="0" fontId="5" fillId="4" borderId="4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2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5" fillId="0" borderId="4" xfId="0" applyFont="1" applyBorder="1"/>
    <xf numFmtId="0" fontId="5" fillId="0" borderId="3" xfId="0" applyFont="1" applyBorder="1"/>
    <xf numFmtId="0" fontId="5" fillId="4" borderId="3" xfId="0" applyFont="1" applyFill="1" applyBorder="1" applyAlignment="1" applyProtection="1">
      <alignment wrapText="1"/>
      <protection locked="0"/>
    </xf>
    <xf numFmtId="2" fontId="14" fillId="0" borderId="4" xfId="0" applyNumberFormat="1" applyFont="1" applyBorder="1" applyAlignment="1">
      <alignment horizontal="center" vertical="top"/>
    </xf>
    <xf numFmtId="0" fontId="5" fillId="4" borderId="3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horizontal="center" vertical="top" wrapText="1"/>
      <protection locked="0"/>
    </xf>
    <xf numFmtId="0" fontId="5" fillId="0" borderId="12" xfId="0" applyFont="1" applyBorder="1"/>
    <xf numFmtId="0" fontId="14" fillId="0" borderId="1" xfId="0" applyFont="1" applyBorder="1" applyAlignment="1">
      <alignment horizontal="left" vertical="center"/>
    </xf>
    <xf numFmtId="0" fontId="5" fillId="5" borderId="1" xfId="0" applyFont="1" applyFill="1" applyBorder="1" applyAlignment="1" applyProtection="1">
      <alignment horizontal="left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/>
    </xf>
    <xf numFmtId="0" fontId="16" fillId="0" borderId="1" xfId="0" applyFont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vertical="center"/>
    </xf>
    <xf numFmtId="0" fontId="5" fillId="4" borderId="1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1" fontId="5" fillId="4" borderId="4" xfId="0" applyNumberFormat="1" applyFont="1" applyFill="1" applyBorder="1" applyAlignment="1" applyProtection="1">
      <alignment horizontal="center"/>
      <protection locked="0"/>
    </xf>
    <xf numFmtId="1" fontId="5" fillId="4" borderId="3" xfId="0" applyNumberFormat="1" applyFont="1" applyFill="1" applyBorder="1" applyAlignment="1" applyProtection="1">
      <alignment horizontal="center"/>
      <protection locked="0"/>
    </xf>
    <xf numFmtId="1" fontId="5" fillId="4" borderId="1" xfId="0" applyNumberFormat="1" applyFont="1" applyFill="1" applyBorder="1" applyAlignment="1" applyProtection="1">
      <alignment horizontal="center"/>
      <protection locked="0"/>
    </xf>
    <xf numFmtId="1" fontId="15" fillId="4" borderId="1" xfId="0" applyNumberFormat="1" applyFont="1" applyFill="1" applyBorder="1" applyAlignment="1" applyProtection="1">
      <alignment horizontal="center"/>
      <protection locked="0"/>
    </xf>
    <xf numFmtId="1" fontId="5" fillId="4" borderId="12" xfId="0" applyNumberFormat="1" applyFont="1" applyFill="1" applyBorder="1" applyAlignment="1" applyProtection="1">
      <alignment horizontal="center"/>
      <protection locked="0"/>
    </xf>
    <xf numFmtId="2" fontId="5" fillId="4" borderId="4" xfId="0" applyNumberFormat="1" applyFont="1" applyFill="1" applyBorder="1" applyAlignment="1" applyProtection="1">
      <alignment horizontal="center"/>
      <protection locked="0"/>
    </xf>
    <xf numFmtId="2" fontId="5" fillId="4" borderId="12" xfId="0" applyNumberFormat="1" applyFont="1" applyFill="1" applyBorder="1" applyAlignment="1" applyProtection="1">
      <alignment horizontal="center"/>
      <protection locked="0"/>
    </xf>
    <xf numFmtId="2" fontId="5" fillId="4" borderId="3" xfId="0" applyNumberFormat="1" applyFont="1" applyFill="1" applyBorder="1" applyAlignment="1" applyProtection="1">
      <alignment horizontal="center"/>
      <protection locked="0"/>
    </xf>
    <xf numFmtId="2" fontId="5" fillId="4" borderId="1" xfId="0" applyNumberFormat="1" applyFont="1" applyFill="1" applyBorder="1" applyAlignment="1" applyProtection="1">
      <alignment horizontal="center"/>
      <protection locked="0"/>
    </xf>
    <xf numFmtId="2" fontId="15" fillId="4" borderId="1" xfId="0" applyNumberFormat="1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left"/>
      <protection locked="0"/>
    </xf>
    <xf numFmtId="0" fontId="5" fillId="4" borderId="1" xfId="0" applyFont="1" applyFill="1" applyBorder="1" applyAlignment="1" applyProtection="1">
      <alignment horizontal="left"/>
      <protection locked="0"/>
    </xf>
    <xf numFmtId="2" fontId="5" fillId="0" borderId="1" xfId="0" applyNumberFormat="1" applyFont="1" applyBorder="1" applyAlignment="1">
      <alignment horizontal="center" vertical="top" wrapText="1"/>
    </xf>
    <xf numFmtId="0" fontId="2" fillId="0" borderId="1" xfId="0" applyFont="1" applyBorder="1"/>
    <xf numFmtId="0" fontId="9" fillId="0" borderId="9" xfId="0" applyFont="1" applyBorder="1" applyAlignment="1">
      <alignment horizontal="center" vertical="center" wrapText="1"/>
    </xf>
    <xf numFmtId="16" fontId="5" fillId="2" borderId="1" xfId="0" applyNumberFormat="1" applyFont="1" applyFill="1" applyBorder="1" applyProtection="1">
      <protection locked="0"/>
    </xf>
    <xf numFmtId="0" fontId="1" fillId="0" borderId="1" xfId="0" applyFont="1" applyBorder="1"/>
    <xf numFmtId="0" fontId="14" fillId="0" borderId="1" xfId="0" applyFont="1" applyBorder="1" applyAlignment="1">
      <alignment horizontal="center" vertical="top"/>
    </xf>
    <xf numFmtId="0" fontId="17" fillId="0" borderId="1" xfId="0" applyFont="1" applyBorder="1" applyAlignment="1">
      <alignment vertical="top" wrapText="1"/>
    </xf>
    <xf numFmtId="0" fontId="18" fillId="6" borderId="1" xfId="0" applyFont="1" applyFill="1" applyBorder="1" applyAlignment="1" applyProtection="1">
      <alignment vertical="top" wrapText="1"/>
      <protection locked="0"/>
    </xf>
    <xf numFmtId="0" fontId="5" fillId="6" borderId="1" xfId="0" applyFont="1" applyFill="1" applyBorder="1" applyAlignment="1" applyProtection="1">
      <alignment horizontal="center" vertical="top" wrapText="1"/>
      <protection locked="0"/>
    </xf>
    <xf numFmtId="0" fontId="5" fillId="6" borderId="14" xfId="0" applyFont="1" applyFill="1" applyBorder="1" applyAlignment="1" applyProtection="1">
      <alignment horizontal="center" vertical="top" wrapText="1"/>
      <protection locked="0"/>
    </xf>
    <xf numFmtId="0" fontId="5" fillId="6" borderId="1" xfId="0" applyFont="1" applyFill="1" applyBorder="1" applyAlignment="1" applyProtection="1">
      <alignment vertical="top" wrapText="1"/>
      <protection locked="0"/>
    </xf>
    <xf numFmtId="0" fontId="5" fillId="6" borderId="2" xfId="0" applyFont="1" applyFill="1" applyBorder="1" applyAlignment="1">
      <alignment horizontal="center" vertical="top" wrapText="1"/>
    </xf>
    <xf numFmtId="2" fontId="5" fillId="2" borderId="20" xfId="0" applyNumberFormat="1" applyFont="1" applyFill="1" applyBorder="1" applyAlignment="1" applyProtection="1">
      <alignment horizontal="center" vertical="top" wrapText="1"/>
      <protection locked="0"/>
    </xf>
    <xf numFmtId="2" fontId="5" fillId="2" borderId="3" xfId="0" applyNumberFormat="1" applyFont="1" applyFill="1" applyBorder="1" applyAlignment="1" applyProtection="1">
      <alignment horizontal="center" vertical="top" wrapText="1"/>
      <protection locked="0"/>
    </xf>
    <xf numFmtId="2" fontId="5" fillId="3" borderId="4" xfId="0" applyNumberFormat="1" applyFont="1" applyFill="1" applyBorder="1" applyAlignment="1">
      <alignment horizontal="center" vertical="top" wrapText="1"/>
    </xf>
    <xf numFmtId="2" fontId="5" fillId="3" borderId="2" xfId="0" applyNumberFormat="1" applyFont="1" applyFill="1" applyBorder="1" applyAlignment="1">
      <alignment horizontal="center" vertical="top" wrapText="1"/>
    </xf>
    <xf numFmtId="0" fontId="9" fillId="3" borderId="18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horizontal="left" wrapText="1"/>
      <protection locked="0"/>
    </xf>
    <xf numFmtId="0" fontId="4" fillId="3" borderId="19" xfId="0" applyFont="1" applyFill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5"/>
  <sheetViews>
    <sheetView tabSelected="1" zoomScale="108" zoomScaleNormal="108" workbookViewId="0">
      <pane xSplit="4" ySplit="5" topLeftCell="E240" activePane="bottomRight" state="frozen"/>
      <selection pane="topRight" activeCell="E1" sqref="E1"/>
      <selection pane="bottomLeft" activeCell="A6" sqref="A6"/>
      <selection pane="bottomRight" activeCell="O20" sqref="O2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 customWidth="1"/>
    <col min="4" max="4" width="11.5546875" style="1" customWidth="1"/>
    <col min="5" max="5" width="44.6640625" style="2" customWidth="1"/>
    <col min="6" max="6" width="8.5546875" style="2" customWidth="1"/>
    <col min="7" max="7" width="9" style="2" customWidth="1"/>
    <col min="8" max="8" width="7.5546875" style="2" customWidth="1"/>
    <col min="9" max="9" width="8.109375" style="2" customWidth="1"/>
    <col min="10" max="10" width="7.6640625" style="2" customWidth="1"/>
    <col min="11" max="11" width="27" style="2" customWidth="1"/>
    <col min="12" max="16384" width="9.109375" style="2"/>
  </cols>
  <sheetData>
    <row r="1" spans="1:12" ht="14.4">
      <c r="A1" s="1" t="s">
        <v>7</v>
      </c>
      <c r="C1" s="121" t="s">
        <v>42</v>
      </c>
      <c r="D1" s="122"/>
      <c r="E1" s="122"/>
      <c r="F1" s="11" t="s">
        <v>15</v>
      </c>
      <c r="G1" s="2" t="s">
        <v>16</v>
      </c>
      <c r="H1" s="123" t="s">
        <v>45</v>
      </c>
      <c r="I1" s="123"/>
      <c r="J1" s="123"/>
      <c r="K1" s="123"/>
    </row>
    <row r="2" spans="1:12" ht="17.399999999999999">
      <c r="A2" s="34" t="s">
        <v>6</v>
      </c>
      <c r="C2" s="2"/>
      <c r="G2" s="2" t="s">
        <v>17</v>
      </c>
      <c r="H2" s="123" t="s">
        <v>43</v>
      </c>
      <c r="I2" s="123"/>
      <c r="J2" s="123"/>
      <c r="K2" s="123"/>
    </row>
    <row r="3" spans="1:12" ht="17.25" customHeight="1">
      <c r="A3" s="4" t="s">
        <v>8</v>
      </c>
      <c r="C3" s="2"/>
      <c r="D3" s="3"/>
      <c r="E3" s="105">
        <v>45936</v>
      </c>
      <c r="G3" s="2" t="s">
        <v>18</v>
      </c>
      <c r="H3" s="42">
        <v>1</v>
      </c>
      <c r="I3" s="42">
        <v>7</v>
      </c>
      <c r="J3" s="43">
        <v>2025</v>
      </c>
      <c r="K3" s="44"/>
    </row>
    <row r="4" spans="1:12" ht="13.8" thickBot="1">
      <c r="C4" s="2"/>
      <c r="D4" s="4"/>
      <c r="H4" s="41" t="s">
        <v>33</v>
      </c>
      <c r="I4" s="41" t="s">
        <v>34</v>
      </c>
      <c r="J4" s="41" t="s">
        <v>35</v>
      </c>
    </row>
    <row r="5" spans="1:12" ht="31.2" thickBot="1">
      <c r="A5" s="39" t="s">
        <v>13</v>
      </c>
      <c r="B5" s="40" t="s">
        <v>14</v>
      </c>
      <c r="C5" s="35" t="s">
        <v>0</v>
      </c>
      <c r="D5" s="35" t="s">
        <v>12</v>
      </c>
      <c r="E5" s="45" t="s">
        <v>11</v>
      </c>
      <c r="F5" s="45" t="s">
        <v>31</v>
      </c>
      <c r="G5" s="45" t="s">
        <v>1</v>
      </c>
      <c r="H5" s="45" t="s">
        <v>2</v>
      </c>
      <c r="I5" s="45" t="s">
        <v>3</v>
      </c>
      <c r="J5" s="45" t="s">
        <v>9</v>
      </c>
      <c r="K5" s="53" t="s">
        <v>10</v>
      </c>
      <c r="L5" s="35" t="s">
        <v>32</v>
      </c>
    </row>
    <row r="6" spans="1:12" ht="14.4">
      <c r="A6" s="19">
        <v>1</v>
      </c>
      <c r="B6" s="20">
        <v>1</v>
      </c>
      <c r="C6" s="21" t="s">
        <v>19</v>
      </c>
      <c r="D6" s="58" t="s">
        <v>20</v>
      </c>
      <c r="E6" s="80" t="s">
        <v>44</v>
      </c>
      <c r="F6" s="60">
        <v>210</v>
      </c>
      <c r="G6" s="50">
        <v>26.23</v>
      </c>
      <c r="H6" s="50">
        <v>10.8</v>
      </c>
      <c r="I6" s="50">
        <v>42.43</v>
      </c>
      <c r="J6" s="50">
        <v>372.86</v>
      </c>
      <c r="K6" s="46" t="s">
        <v>49</v>
      </c>
      <c r="L6" s="37">
        <v>62.44</v>
      </c>
    </row>
    <row r="7" spans="1:12" ht="14.4">
      <c r="A7" s="22"/>
      <c r="B7" s="14"/>
      <c r="C7" s="10"/>
      <c r="D7" s="58" t="s">
        <v>21</v>
      </c>
      <c r="E7" s="80" t="s">
        <v>40</v>
      </c>
      <c r="F7" s="60">
        <v>215</v>
      </c>
      <c r="G7" s="50">
        <v>0.1</v>
      </c>
      <c r="H7" s="50">
        <v>0</v>
      </c>
      <c r="I7" s="50">
        <v>15</v>
      </c>
      <c r="J7" s="50">
        <v>60</v>
      </c>
      <c r="K7" s="46" t="s">
        <v>52</v>
      </c>
      <c r="L7" s="37">
        <v>1.81</v>
      </c>
    </row>
    <row r="8" spans="1:12" ht="14.4">
      <c r="A8" s="22"/>
      <c r="B8" s="14"/>
      <c r="C8" s="10"/>
      <c r="D8" s="6" t="s">
        <v>23</v>
      </c>
      <c r="E8" s="79" t="s">
        <v>58</v>
      </c>
      <c r="F8" s="56">
        <v>100</v>
      </c>
      <c r="G8" s="57">
        <v>0.4</v>
      </c>
      <c r="H8" s="57">
        <v>0</v>
      </c>
      <c r="I8" s="57">
        <v>12.6</v>
      </c>
      <c r="J8" s="57">
        <v>52</v>
      </c>
      <c r="K8" s="46" t="s">
        <v>51</v>
      </c>
      <c r="L8" s="114">
        <v>10.3</v>
      </c>
    </row>
    <row r="9" spans="1:12" ht="14.4">
      <c r="A9" s="22"/>
      <c r="B9" s="14"/>
      <c r="C9" s="10"/>
      <c r="D9" s="6"/>
      <c r="E9" s="83"/>
      <c r="F9" s="49"/>
      <c r="G9" s="50"/>
      <c r="H9" s="50"/>
      <c r="I9" s="50"/>
      <c r="J9" s="50"/>
      <c r="K9" s="79"/>
      <c r="L9" s="37"/>
    </row>
    <row r="10" spans="1:12" ht="14.4">
      <c r="A10" s="22"/>
      <c r="B10" s="14"/>
      <c r="C10" s="10"/>
      <c r="D10" s="71"/>
      <c r="E10" s="80"/>
      <c r="F10" s="60"/>
      <c r="G10" s="55"/>
      <c r="H10" s="55"/>
      <c r="I10" s="55"/>
      <c r="J10" s="55"/>
      <c r="K10" s="61"/>
      <c r="L10" s="70"/>
    </row>
    <row r="11" spans="1:12" ht="14.4">
      <c r="A11" s="22"/>
      <c r="B11" s="14"/>
      <c r="C11" s="10"/>
      <c r="D11" s="5"/>
      <c r="E11" s="81"/>
      <c r="F11" s="37"/>
      <c r="G11" s="70"/>
      <c r="H11" s="70"/>
      <c r="I11" s="70"/>
      <c r="J11" s="70"/>
      <c r="K11" s="38"/>
      <c r="L11" s="37"/>
    </row>
    <row r="12" spans="1:12" ht="14.4">
      <c r="A12" s="22"/>
      <c r="B12" s="14"/>
      <c r="C12" s="10"/>
      <c r="D12" s="5"/>
      <c r="E12" s="36"/>
      <c r="F12" s="37"/>
      <c r="G12" s="70"/>
      <c r="H12" s="70"/>
      <c r="I12" s="70"/>
      <c r="J12" s="70"/>
      <c r="K12" s="38"/>
      <c r="L12" s="37"/>
    </row>
    <row r="13" spans="1:12" ht="14.4">
      <c r="A13" s="23"/>
      <c r="B13" s="16"/>
      <c r="C13" s="7"/>
      <c r="D13" s="17" t="s">
        <v>30</v>
      </c>
      <c r="E13" s="8"/>
      <c r="F13" s="18">
        <v>510</v>
      </c>
      <c r="G13" s="102">
        <v>26.73</v>
      </c>
      <c r="H13" s="102">
        <v>10.8</v>
      </c>
      <c r="I13" s="102">
        <v>70.03</v>
      </c>
      <c r="J13" s="102">
        <v>484.86</v>
      </c>
      <c r="K13" s="24"/>
      <c r="L13" s="18">
        <v>74.55</v>
      </c>
    </row>
    <row r="14" spans="1:12" ht="14.4">
      <c r="A14" s="25">
        <f>A6</f>
        <v>1</v>
      </c>
      <c r="B14" s="12">
        <v>1</v>
      </c>
      <c r="C14" s="9" t="s">
        <v>24</v>
      </c>
      <c r="D14" s="6" t="s">
        <v>25</v>
      </c>
      <c r="E14" s="36" t="s">
        <v>59</v>
      </c>
      <c r="F14" s="37">
        <v>60</v>
      </c>
      <c r="G14" s="70">
        <v>0.72</v>
      </c>
      <c r="H14" s="70">
        <v>0.12</v>
      </c>
      <c r="I14" s="70">
        <v>2.76</v>
      </c>
      <c r="J14" s="70">
        <v>15.6</v>
      </c>
      <c r="K14" s="38" t="s">
        <v>60</v>
      </c>
      <c r="L14" s="70">
        <v>8.6999999999999993</v>
      </c>
    </row>
    <row r="15" spans="1:12" ht="14.4">
      <c r="A15" s="22"/>
      <c r="B15" s="14"/>
      <c r="C15" s="10"/>
      <c r="D15" s="6" t="s">
        <v>26</v>
      </c>
      <c r="E15" s="36" t="s">
        <v>61</v>
      </c>
      <c r="F15" s="37">
        <v>200</v>
      </c>
      <c r="G15" s="70">
        <v>1.4</v>
      </c>
      <c r="H15" s="70">
        <v>3.7</v>
      </c>
      <c r="I15" s="70">
        <v>9</v>
      </c>
      <c r="J15" s="70">
        <v>75.5</v>
      </c>
      <c r="K15" s="46" t="s">
        <v>62</v>
      </c>
      <c r="L15" s="37">
        <v>8.02</v>
      </c>
    </row>
    <row r="16" spans="1:12" ht="26.4">
      <c r="A16" s="22"/>
      <c r="B16" s="14"/>
      <c r="C16" s="10"/>
      <c r="D16" s="6" t="s">
        <v>27</v>
      </c>
      <c r="E16" s="36" t="s">
        <v>63</v>
      </c>
      <c r="F16" s="37">
        <v>95</v>
      </c>
      <c r="G16" s="70">
        <v>13.32</v>
      </c>
      <c r="H16" s="70">
        <v>17.46</v>
      </c>
      <c r="I16" s="70">
        <v>19.98</v>
      </c>
      <c r="J16" s="70">
        <v>289.8</v>
      </c>
      <c r="K16" s="46" t="s">
        <v>64</v>
      </c>
      <c r="L16" s="37">
        <v>57.51</v>
      </c>
    </row>
    <row r="17" spans="1:12" ht="14.4">
      <c r="A17" s="22"/>
      <c r="B17" s="14"/>
      <c r="C17" s="10"/>
      <c r="D17" s="6" t="s">
        <v>28</v>
      </c>
      <c r="E17" s="36" t="s">
        <v>65</v>
      </c>
      <c r="F17" s="37">
        <v>155</v>
      </c>
      <c r="G17" s="70">
        <v>3.05</v>
      </c>
      <c r="H17" s="70">
        <v>4.17</v>
      </c>
      <c r="I17" s="70">
        <v>24.08</v>
      </c>
      <c r="J17" s="70">
        <v>146</v>
      </c>
      <c r="K17" s="46" t="s">
        <v>66</v>
      </c>
      <c r="L17" s="37">
        <v>18.47</v>
      </c>
    </row>
    <row r="18" spans="1:12" ht="14.4">
      <c r="A18" s="22"/>
      <c r="B18" s="14"/>
      <c r="C18" s="10"/>
      <c r="D18" s="6" t="s">
        <v>29</v>
      </c>
      <c r="E18" s="36" t="s">
        <v>38</v>
      </c>
      <c r="F18" s="37">
        <v>200</v>
      </c>
      <c r="G18" s="70">
        <v>0.16</v>
      </c>
      <c r="H18" s="70">
        <v>0</v>
      </c>
      <c r="I18" s="70">
        <v>29</v>
      </c>
      <c r="J18" s="70">
        <v>116.6</v>
      </c>
      <c r="K18" s="46" t="s">
        <v>98</v>
      </c>
      <c r="L18" s="37">
        <v>7.24</v>
      </c>
    </row>
    <row r="19" spans="1:12" ht="14.4">
      <c r="A19" s="22"/>
      <c r="B19" s="14"/>
      <c r="C19" s="10"/>
      <c r="D19" s="6" t="s">
        <v>67</v>
      </c>
      <c r="E19" s="83" t="s">
        <v>68</v>
      </c>
      <c r="F19" s="37">
        <v>30</v>
      </c>
      <c r="G19" s="37">
        <v>2.37</v>
      </c>
      <c r="H19" s="37">
        <v>0.3</v>
      </c>
      <c r="I19" s="37">
        <v>14.5</v>
      </c>
      <c r="J19" s="37">
        <v>71</v>
      </c>
      <c r="K19" s="38" t="s">
        <v>69</v>
      </c>
      <c r="L19" s="37">
        <v>1.51</v>
      </c>
    </row>
    <row r="20" spans="1:12" ht="14.4">
      <c r="A20" s="22"/>
      <c r="B20" s="14"/>
      <c r="C20" s="10"/>
      <c r="D20" s="6" t="s">
        <v>70</v>
      </c>
      <c r="E20" s="83" t="s">
        <v>71</v>
      </c>
      <c r="F20" s="37">
        <v>20</v>
      </c>
      <c r="G20" s="37">
        <v>1.32</v>
      </c>
      <c r="H20" s="37">
        <v>0.24</v>
      </c>
      <c r="I20" s="37">
        <v>6.68</v>
      </c>
      <c r="J20" s="37">
        <v>34.6</v>
      </c>
      <c r="K20" s="38" t="s">
        <v>69</v>
      </c>
      <c r="L20" s="37">
        <v>1.05</v>
      </c>
    </row>
    <row r="21" spans="1:12" ht="14.4">
      <c r="A21" s="22"/>
      <c r="B21" s="14"/>
      <c r="C21" s="10"/>
      <c r="D21" s="5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2"/>
      <c r="B22" s="14"/>
      <c r="C22" s="10"/>
      <c r="D22" s="5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3"/>
      <c r="B23" s="16"/>
      <c r="C23" s="7"/>
      <c r="D23" s="17" t="s">
        <v>30</v>
      </c>
      <c r="E23" s="8"/>
      <c r="F23" s="18">
        <f>SUM(F14:F22)</f>
        <v>760</v>
      </c>
      <c r="G23" s="18">
        <v>21.62</v>
      </c>
      <c r="H23" s="18">
        <f>SUM(H14:H22)</f>
        <v>25.990000000000002</v>
      </c>
      <c r="I23" s="18">
        <f>SUM(I14:I22)</f>
        <v>106</v>
      </c>
      <c r="J23" s="18">
        <f>SUM(J14:J22)</f>
        <v>749.1</v>
      </c>
      <c r="K23" s="24"/>
      <c r="L23" s="102">
        <v>102.5</v>
      </c>
    </row>
    <row r="24" spans="1:12" ht="15" thickBot="1">
      <c r="A24" s="28">
        <f>A6</f>
        <v>1</v>
      </c>
      <c r="B24" s="29">
        <f>B6</f>
        <v>1</v>
      </c>
      <c r="C24" s="118" t="s">
        <v>4</v>
      </c>
      <c r="D24" s="124"/>
      <c r="E24" s="47"/>
      <c r="F24" s="48">
        <f>F13+F23</f>
        <v>1270</v>
      </c>
      <c r="G24" s="48">
        <f>G13+G23</f>
        <v>48.35</v>
      </c>
      <c r="H24" s="48">
        <f>H13+H23</f>
        <v>36.790000000000006</v>
      </c>
      <c r="I24" s="48">
        <f>I13+I23</f>
        <v>176.03</v>
      </c>
      <c r="J24" s="48">
        <f>J13+J23</f>
        <v>1233.96</v>
      </c>
      <c r="K24" s="48"/>
      <c r="L24" s="31">
        <f>L13+L23</f>
        <v>177.05</v>
      </c>
    </row>
    <row r="25" spans="1:12" ht="14.4">
      <c r="A25" s="13">
        <v>1</v>
      </c>
      <c r="B25" s="14">
        <v>2</v>
      </c>
      <c r="C25" s="21" t="s">
        <v>19</v>
      </c>
      <c r="D25" s="6" t="s">
        <v>20</v>
      </c>
      <c r="E25" s="88" t="s">
        <v>41</v>
      </c>
      <c r="F25" s="93">
        <v>205</v>
      </c>
      <c r="G25" s="99">
        <v>6</v>
      </c>
      <c r="H25" s="99">
        <v>3</v>
      </c>
      <c r="I25" s="99">
        <v>43.4</v>
      </c>
      <c r="J25" s="67">
        <v>225</v>
      </c>
      <c r="K25" s="46" t="s">
        <v>54</v>
      </c>
      <c r="L25" s="37">
        <v>12.73</v>
      </c>
    </row>
    <row r="26" spans="1:12" ht="14.4">
      <c r="A26" s="13"/>
      <c r="B26" s="14"/>
      <c r="C26" s="10"/>
      <c r="D26" s="6" t="s">
        <v>21</v>
      </c>
      <c r="E26" s="88" t="s">
        <v>72</v>
      </c>
      <c r="F26" s="93">
        <v>200</v>
      </c>
      <c r="G26" s="99">
        <v>3.58</v>
      </c>
      <c r="H26" s="99">
        <v>2.68</v>
      </c>
      <c r="I26" s="99">
        <v>28.34</v>
      </c>
      <c r="J26" s="67">
        <v>151.80000000000001</v>
      </c>
      <c r="K26" s="46" t="s">
        <v>55</v>
      </c>
      <c r="L26" s="37">
        <v>10.84</v>
      </c>
    </row>
    <row r="27" spans="1:12" ht="14.4">
      <c r="A27" s="13"/>
      <c r="B27" s="14"/>
      <c r="C27" s="10"/>
      <c r="D27" s="106" t="s">
        <v>73</v>
      </c>
      <c r="E27" s="86" t="s">
        <v>74</v>
      </c>
      <c r="F27" s="54">
        <v>50</v>
      </c>
      <c r="G27" s="55">
        <v>2.75</v>
      </c>
      <c r="H27" s="55">
        <v>0.55000000000000004</v>
      </c>
      <c r="I27" s="55">
        <v>26.8</v>
      </c>
      <c r="J27" s="55">
        <v>139</v>
      </c>
      <c r="K27" s="63" t="s">
        <v>69</v>
      </c>
      <c r="L27" s="114">
        <v>15</v>
      </c>
    </row>
    <row r="28" spans="1:12" ht="14.4">
      <c r="A28" s="13"/>
      <c r="B28" s="14"/>
      <c r="C28" s="10"/>
      <c r="D28" s="6" t="s">
        <v>23</v>
      </c>
      <c r="E28" s="79" t="s">
        <v>58</v>
      </c>
      <c r="F28" s="56">
        <v>100</v>
      </c>
      <c r="G28" s="57">
        <v>0.4</v>
      </c>
      <c r="H28" s="57">
        <v>0</v>
      </c>
      <c r="I28" s="57">
        <v>12.6</v>
      </c>
      <c r="J28" s="57">
        <v>52</v>
      </c>
      <c r="K28" s="46" t="s">
        <v>51</v>
      </c>
      <c r="L28" s="114">
        <v>10.3</v>
      </c>
    </row>
    <row r="29" spans="1:12" ht="14.4">
      <c r="A29" s="13"/>
      <c r="B29" s="14"/>
      <c r="C29" s="10"/>
      <c r="D29" s="6"/>
      <c r="E29" s="84"/>
      <c r="F29" s="56"/>
      <c r="G29" s="57"/>
      <c r="H29" s="57"/>
      <c r="I29" s="57"/>
      <c r="J29" s="57"/>
      <c r="K29" s="46"/>
      <c r="L29" s="52"/>
    </row>
    <row r="30" spans="1:12" ht="14.4">
      <c r="A30" s="13"/>
      <c r="B30" s="14"/>
      <c r="C30" s="10"/>
      <c r="D30" s="5"/>
      <c r="E30" s="36"/>
      <c r="F30" s="37"/>
      <c r="G30" s="37"/>
      <c r="H30" s="37"/>
      <c r="I30" s="37"/>
      <c r="J30" s="37"/>
      <c r="K30" s="38"/>
      <c r="L30" s="37"/>
    </row>
    <row r="31" spans="1:12" ht="14.4">
      <c r="A31" s="15"/>
      <c r="B31" s="16"/>
      <c r="C31" s="7"/>
      <c r="D31" s="17" t="s">
        <v>30</v>
      </c>
      <c r="E31" s="8"/>
      <c r="F31" s="18">
        <v>575</v>
      </c>
      <c r="G31" s="18">
        <f>SUM(G25:G30)</f>
        <v>12.73</v>
      </c>
      <c r="H31" s="18">
        <f>SUM(H25:H30)</f>
        <v>6.2299999999999995</v>
      </c>
      <c r="I31" s="18">
        <f>SUM(I25:I30)</f>
        <v>111.13999999999999</v>
      </c>
      <c r="J31" s="18">
        <f>SUM(J25:J30)</f>
        <v>567.79999999999995</v>
      </c>
      <c r="K31" s="24"/>
      <c r="L31" s="18">
        <v>48.87</v>
      </c>
    </row>
    <row r="32" spans="1:12" ht="14.4">
      <c r="A32" s="13">
        <v>1</v>
      </c>
      <c r="B32" s="14">
        <v>2</v>
      </c>
      <c r="C32" s="9" t="s">
        <v>24</v>
      </c>
      <c r="D32" s="6" t="s">
        <v>26</v>
      </c>
      <c r="E32" s="36" t="s">
        <v>75</v>
      </c>
      <c r="F32" s="37">
        <v>200</v>
      </c>
      <c r="G32" s="37">
        <v>4.3899999999999997</v>
      </c>
      <c r="H32" s="37">
        <v>4.21</v>
      </c>
      <c r="I32" s="37">
        <v>13.08</v>
      </c>
      <c r="J32" s="37">
        <v>107.8</v>
      </c>
      <c r="K32" s="46" t="s">
        <v>51</v>
      </c>
      <c r="L32" s="37">
        <v>6.63</v>
      </c>
    </row>
    <row r="33" spans="1:12" ht="26.4">
      <c r="A33" s="13"/>
      <c r="B33" s="14"/>
      <c r="C33" s="10"/>
      <c r="D33" s="6" t="s">
        <v>27</v>
      </c>
      <c r="E33" s="36" t="s">
        <v>76</v>
      </c>
      <c r="F33" s="37">
        <v>120</v>
      </c>
      <c r="G33" s="37">
        <v>18.899999999999999</v>
      </c>
      <c r="H33" s="37">
        <v>23.94</v>
      </c>
      <c r="I33" s="37">
        <v>5.32</v>
      </c>
      <c r="J33" s="37">
        <v>312.2</v>
      </c>
      <c r="K33" s="46" t="s">
        <v>77</v>
      </c>
      <c r="L33" s="37">
        <v>58.03</v>
      </c>
    </row>
    <row r="34" spans="1:12" ht="14.4">
      <c r="A34" s="13"/>
      <c r="B34" s="14"/>
      <c r="C34" s="10"/>
      <c r="D34" s="6" t="s">
        <v>28</v>
      </c>
      <c r="E34" s="36" t="s">
        <v>78</v>
      </c>
      <c r="F34" s="37">
        <v>150</v>
      </c>
      <c r="G34" s="37">
        <v>5.4</v>
      </c>
      <c r="H34" s="37">
        <v>6.3</v>
      </c>
      <c r="I34" s="37">
        <v>36.6</v>
      </c>
      <c r="J34" s="37">
        <v>225</v>
      </c>
      <c r="K34" s="46" t="s">
        <v>79</v>
      </c>
      <c r="L34" s="37">
        <v>3.15</v>
      </c>
    </row>
    <row r="35" spans="1:12" ht="14.4">
      <c r="A35" s="13"/>
      <c r="B35" s="14"/>
      <c r="C35" s="10"/>
      <c r="D35" s="6" t="s">
        <v>29</v>
      </c>
      <c r="E35" s="36" t="s">
        <v>80</v>
      </c>
      <c r="F35" s="37">
        <v>200</v>
      </c>
      <c r="G35" s="37">
        <v>1</v>
      </c>
      <c r="H35" s="37">
        <v>0</v>
      </c>
      <c r="I35" s="37">
        <v>24.4</v>
      </c>
      <c r="J35" s="37">
        <v>101.6</v>
      </c>
      <c r="K35" s="38" t="s">
        <v>69</v>
      </c>
      <c r="L35" s="70">
        <v>22</v>
      </c>
    </row>
    <row r="36" spans="1:12" ht="14.4">
      <c r="A36" s="13"/>
      <c r="B36" s="14"/>
      <c r="C36" s="10"/>
      <c r="D36" s="6" t="s">
        <v>67</v>
      </c>
      <c r="E36" s="83" t="s">
        <v>68</v>
      </c>
      <c r="F36" s="37">
        <v>30</v>
      </c>
      <c r="G36" s="37">
        <v>2.37</v>
      </c>
      <c r="H36" s="37">
        <v>0.3</v>
      </c>
      <c r="I36" s="37">
        <v>14.5</v>
      </c>
      <c r="J36" s="37">
        <v>71</v>
      </c>
      <c r="K36" s="38" t="s">
        <v>69</v>
      </c>
      <c r="L36" s="37">
        <v>1.51</v>
      </c>
    </row>
    <row r="37" spans="1:12" ht="14.4">
      <c r="A37" s="13"/>
      <c r="B37" s="14"/>
      <c r="C37" s="10"/>
      <c r="D37" s="6" t="s">
        <v>70</v>
      </c>
      <c r="E37" s="83" t="s">
        <v>71</v>
      </c>
      <c r="F37" s="37">
        <v>20</v>
      </c>
      <c r="G37" s="37">
        <v>1.32</v>
      </c>
      <c r="H37" s="37">
        <v>0.24</v>
      </c>
      <c r="I37" s="37">
        <v>6.68</v>
      </c>
      <c r="J37" s="37">
        <v>34.6</v>
      </c>
      <c r="K37" s="38" t="s">
        <v>69</v>
      </c>
      <c r="L37" s="37">
        <v>1.05</v>
      </c>
    </row>
    <row r="38" spans="1:12" ht="14.4">
      <c r="A38" s="13"/>
      <c r="B38" s="14"/>
      <c r="C38" s="10"/>
      <c r="D38" s="5"/>
      <c r="E38" s="36"/>
      <c r="F38" s="37"/>
      <c r="G38" s="37"/>
      <c r="H38" s="37"/>
      <c r="I38" s="37"/>
      <c r="J38" s="37"/>
      <c r="K38" s="38"/>
      <c r="L38" s="37"/>
    </row>
    <row r="39" spans="1:12" ht="14.4">
      <c r="A39" s="13"/>
      <c r="B39" s="14"/>
      <c r="C39" s="10"/>
      <c r="D39" s="5"/>
      <c r="E39" s="36"/>
      <c r="F39" s="37"/>
      <c r="G39" s="37"/>
      <c r="H39" s="37"/>
      <c r="I39" s="37"/>
      <c r="J39" s="37"/>
      <c r="K39" s="38"/>
      <c r="L39" s="37"/>
    </row>
    <row r="40" spans="1:12" ht="14.4">
      <c r="A40" s="15"/>
      <c r="B40" s="16"/>
      <c r="C40" s="7"/>
      <c r="D40" s="17" t="s">
        <v>30</v>
      </c>
      <c r="E40" s="8"/>
      <c r="F40" s="18">
        <v>510</v>
      </c>
      <c r="G40" s="18">
        <v>20.58</v>
      </c>
      <c r="H40" s="18">
        <v>71.64</v>
      </c>
      <c r="I40" s="18">
        <v>71.64</v>
      </c>
      <c r="J40" s="18">
        <v>720.65</v>
      </c>
      <c r="K40" s="24"/>
      <c r="L40" s="18">
        <f>L32+L33+L34+L35+L36+L37</f>
        <v>92.37</v>
      </c>
    </row>
    <row r="41" spans="1:12" ht="15.75" customHeight="1" thickBot="1">
      <c r="A41" s="32">
        <f>A25</f>
        <v>1</v>
      </c>
      <c r="B41" s="32">
        <f>B25</f>
        <v>2</v>
      </c>
      <c r="C41" s="118" t="s">
        <v>4</v>
      </c>
      <c r="D41" s="119"/>
      <c r="E41" s="85"/>
      <c r="F41" s="48">
        <f>F31+F40</f>
        <v>1085</v>
      </c>
      <c r="G41" s="48">
        <f>G31+G40</f>
        <v>33.31</v>
      </c>
      <c r="H41" s="48">
        <f>H31+H40</f>
        <v>77.87</v>
      </c>
      <c r="I41" s="48">
        <f>I31+I40</f>
        <v>182.77999999999997</v>
      </c>
      <c r="J41" s="48">
        <f>J31+J40</f>
        <v>1288.4499999999998</v>
      </c>
      <c r="K41" s="48"/>
      <c r="L41" s="48">
        <f>L31+N38</f>
        <v>48.87</v>
      </c>
    </row>
    <row r="42" spans="1:12" ht="27">
      <c r="A42" s="19">
        <v>1</v>
      </c>
      <c r="B42" s="20">
        <v>3</v>
      </c>
      <c r="C42" s="21" t="s">
        <v>19</v>
      </c>
      <c r="D42" s="78" t="s">
        <v>20</v>
      </c>
      <c r="E42" s="68" t="s">
        <v>81</v>
      </c>
      <c r="F42" s="94">
        <v>95</v>
      </c>
      <c r="G42" s="95">
        <v>13.68</v>
      </c>
      <c r="H42" s="96">
        <v>20.34</v>
      </c>
      <c r="I42" s="96">
        <v>13.32</v>
      </c>
      <c r="J42" s="95">
        <v>291.60000000000002</v>
      </c>
      <c r="K42" s="100" t="s">
        <v>82</v>
      </c>
      <c r="L42" s="69"/>
    </row>
    <row r="43" spans="1:12" ht="14.4">
      <c r="A43" s="22"/>
      <c r="B43" s="14"/>
      <c r="C43" s="10"/>
      <c r="D43" s="73"/>
      <c r="E43" s="74"/>
      <c r="F43" s="91"/>
      <c r="G43" s="97"/>
      <c r="H43" s="97"/>
      <c r="I43" s="97"/>
      <c r="J43" s="97"/>
      <c r="K43" s="76"/>
      <c r="L43" s="65">
        <v>34.549999999999997</v>
      </c>
    </row>
    <row r="44" spans="1:12" ht="14.4">
      <c r="A44" s="22"/>
      <c r="B44" s="14"/>
      <c r="C44" s="10"/>
      <c r="D44" s="6" t="s">
        <v>28</v>
      </c>
      <c r="E44" s="79" t="s">
        <v>83</v>
      </c>
      <c r="F44" s="56">
        <v>150</v>
      </c>
      <c r="G44" s="57">
        <v>3.11</v>
      </c>
      <c r="H44" s="57">
        <v>4.01</v>
      </c>
      <c r="I44" s="57">
        <v>20.100000000000001</v>
      </c>
      <c r="J44" s="57">
        <v>253.85</v>
      </c>
      <c r="K44" s="46" t="s">
        <v>84</v>
      </c>
      <c r="L44" s="52">
        <v>18.16</v>
      </c>
    </row>
    <row r="45" spans="1:12" ht="14.4">
      <c r="A45" s="22"/>
      <c r="B45" s="14"/>
      <c r="C45" s="10"/>
      <c r="D45" s="58" t="s">
        <v>21</v>
      </c>
      <c r="E45" s="80" t="s">
        <v>40</v>
      </c>
      <c r="F45" s="60">
        <v>215</v>
      </c>
      <c r="G45" s="50">
        <v>0.1</v>
      </c>
      <c r="H45" s="50">
        <v>0</v>
      </c>
      <c r="I45" s="50">
        <v>15</v>
      </c>
      <c r="J45" s="50">
        <v>60</v>
      </c>
      <c r="K45" s="46" t="s">
        <v>52</v>
      </c>
      <c r="L45" s="37">
        <v>1.81</v>
      </c>
    </row>
    <row r="46" spans="1:12" ht="14.4">
      <c r="A46" s="22"/>
      <c r="B46" s="14"/>
      <c r="C46" s="10"/>
      <c r="D46" s="6" t="s">
        <v>67</v>
      </c>
      <c r="E46" s="83" t="s">
        <v>68</v>
      </c>
      <c r="F46" s="37">
        <v>30</v>
      </c>
      <c r="G46" s="37">
        <v>2.37</v>
      </c>
      <c r="H46" s="37">
        <v>0.3</v>
      </c>
      <c r="I46" s="37">
        <v>14.5</v>
      </c>
      <c r="J46" s="37">
        <v>71</v>
      </c>
      <c r="K46" s="38" t="s">
        <v>69</v>
      </c>
      <c r="L46" s="37">
        <v>1.51</v>
      </c>
    </row>
    <row r="47" spans="1:12" ht="14.4">
      <c r="A47" s="22"/>
      <c r="B47" s="14"/>
      <c r="C47" s="10"/>
      <c r="D47" s="6" t="s">
        <v>70</v>
      </c>
      <c r="E47" s="83" t="s">
        <v>71</v>
      </c>
      <c r="F47" s="37">
        <v>20</v>
      </c>
      <c r="G47" s="37">
        <v>1.32</v>
      </c>
      <c r="H47" s="37">
        <v>0.24</v>
      </c>
      <c r="I47" s="37">
        <v>6.68</v>
      </c>
      <c r="J47" s="37">
        <v>34.6</v>
      </c>
      <c r="K47" s="38" t="s">
        <v>69</v>
      </c>
      <c r="L47" s="37">
        <v>1.05</v>
      </c>
    </row>
    <row r="48" spans="1:12" ht="14.4">
      <c r="A48" s="23"/>
      <c r="B48" s="16"/>
      <c r="C48" s="7"/>
      <c r="D48" s="17" t="s">
        <v>30</v>
      </c>
      <c r="E48" s="8"/>
      <c r="F48" s="18">
        <v>565</v>
      </c>
      <c r="G48" s="18">
        <f>SUM(G42:G47)</f>
        <v>20.580000000000002</v>
      </c>
      <c r="H48" s="18">
        <f>SUM(H42:H47)</f>
        <v>24.89</v>
      </c>
      <c r="I48" s="18">
        <f>SUM(I42:I47)</f>
        <v>69.599999999999994</v>
      </c>
      <c r="J48" s="18">
        <f>SUM(J42:J47)</f>
        <v>711.05000000000007</v>
      </c>
      <c r="K48" s="24"/>
      <c r="L48" s="18">
        <f>L43+L44+L45+L46+L47</f>
        <v>57.079999999999991</v>
      </c>
    </row>
    <row r="49" spans="1:12" ht="14.4">
      <c r="A49" s="25">
        <v>1</v>
      </c>
      <c r="B49" s="12">
        <v>3</v>
      </c>
      <c r="C49" s="9" t="s">
        <v>24</v>
      </c>
      <c r="D49" s="6" t="s">
        <v>25</v>
      </c>
      <c r="E49" s="36" t="s">
        <v>59</v>
      </c>
      <c r="F49" s="37">
        <v>60</v>
      </c>
      <c r="G49" s="70">
        <v>0.72</v>
      </c>
      <c r="H49" s="70">
        <v>0.12</v>
      </c>
      <c r="I49" s="70">
        <v>2.76</v>
      </c>
      <c r="J49" s="70">
        <v>15.6</v>
      </c>
      <c r="K49" s="38" t="s">
        <v>60</v>
      </c>
      <c r="L49" s="37">
        <v>9.4499999999999993</v>
      </c>
    </row>
    <row r="50" spans="1:12" ht="14.4">
      <c r="A50" s="22"/>
      <c r="B50" s="14"/>
      <c r="C50" s="10"/>
      <c r="D50" s="6" t="s">
        <v>26</v>
      </c>
      <c r="E50" s="36" t="s">
        <v>85</v>
      </c>
      <c r="F50" s="37">
        <v>200</v>
      </c>
      <c r="G50" s="37">
        <v>1.6</v>
      </c>
      <c r="H50" s="37">
        <v>2.1800000000000002</v>
      </c>
      <c r="I50" s="37">
        <v>16.739999999999998</v>
      </c>
      <c r="J50" s="37">
        <v>93</v>
      </c>
      <c r="K50" s="46" t="s">
        <v>86</v>
      </c>
      <c r="L50" s="37">
        <v>5.79</v>
      </c>
    </row>
    <row r="51" spans="1:12" ht="14.4">
      <c r="A51" s="22"/>
      <c r="B51" s="14"/>
      <c r="C51" s="10"/>
      <c r="D51" s="6" t="s">
        <v>27</v>
      </c>
      <c r="E51" s="36" t="s">
        <v>87</v>
      </c>
      <c r="F51" s="37">
        <v>240</v>
      </c>
      <c r="G51" s="37">
        <v>18.38</v>
      </c>
      <c r="H51" s="37">
        <v>22.22</v>
      </c>
      <c r="I51" s="37">
        <v>25.1</v>
      </c>
      <c r="J51" s="37">
        <v>374.4</v>
      </c>
      <c r="K51" s="46" t="s">
        <v>88</v>
      </c>
      <c r="L51" s="37">
        <v>65.819999999999993</v>
      </c>
    </row>
    <row r="52" spans="1:12" ht="14.4">
      <c r="A52" s="22"/>
      <c r="B52" s="14"/>
      <c r="C52" s="10"/>
      <c r="D52" s="58" t="s">
        <v>29</v>
      </c>
      <c r="E52" s="62" t="s">
        <v>37</v>
      </c>
      <c r="F52" s="92">
        <v>200</v>
      </c>
      <c r="G52" s="98">
        <v>0.08</v>
      </c>
      <c r="H52" s="98">
        <v>0</v>
      </c>
      <c r="I52" s="98">
        <v>21.82</v>
      </c>
      <c r="J52" s="98">
        <v>87.6</v>
      </c>
      <c r="K52" s="100" t="s">
        <v>57</v>
      </c>
      <c r="L52" s="37">
        <v>7.66</v>
      </c>
    </row>
    <row r="53" spans="1:12" ht="14.4">
      <c r="A53" s="22"/>
      <c r="B53" s="14"/>
      <c r="C53" s="10"/>
      <c r="D53" s="6" t="s">
        <v>67</v>
      </c>
      <c r="E53" s="83" t="s">
        <v>68</v>
      </c>
      <c r="F53" s="37">
        <v>30</v>
      </c>
      <c r="G53" s="37">
        <v>2.37</v>
      </c>
      <c r="H53" s="37">
        <v>0.3</v>
      </c>
      <c r="I53" s="37">
        <v>14.5</v>
      </c>
      <c r="J53" s="37">
        <v>71</v>
      </c>
      <c r="K53" s="38" t="s">
        <v>69</v>
      </c>
      <c r="L53" s="37">
        <v>1.51</v>
      </c>
    </row>
    <row r="54" spans="1:12" ht="14.4">
      <c r="A54" s="22"/>
      <c r="B54" s="14"/>
      <c r="C54" s="10"/>
      <c r="D54" s="6" t="s">
        <v>70</v>
      </c>
      <c r="E54" s="83" t="s">
        <v>71</v>
      </c>
      <c r="F54" s="37">
        <v>20</v>
      </c>
      <c r="G54" s="37">
        <v>1.32</v>
      </c>
      <c r="H54" s="37">
        <v>0.24</v>
      </c>
      <c r="I54" s="37">
        <v>6.68</v>
      </c>
      <c r="J54" s="37">
        <v>34.6</v>
      </c>
      <c r="K54" s="38" t="s">
        <v>69</v>
      </c>
      <c r="L54" s="37">
        <v>1.05</v>
      </c>
    </row>
    <row r="55" spans="1:12" ht="14.4">
      <c r="A55" s="22"/>
      <c r="B55" s="14"/>
      <c r="C55" s="10"/>
      <c r="D55" s="5"/>
      <c r="E55" s="36"/>
      <c r="F55" s="37"/>
      <c r="G55" s="37"/>
      <c r="H55" s="37"/>
      <c r="I55" s="37"/>
      <c r="J55" s="37"/>
      <c r="K55" s="38"/>
      <c r="L55" s="37"/>
    </row>
    <row r="56" spans="1:12" ht="14.4">
      <c r="A56" s="22"/>
      <c r="B56" s="14"/>
      <c r="C56" s="10"/>
      <c r="D56" s="5"/>
      <c r="E56" s="36"/>
      <c r="F56" s="37"/>
      <c r="G56" s="37"/>
      <c r="H56" s="37"/>
      <c r="I56" s="37"/>
      <c r="J56" s="37"/>
      <c r="K56" s="38"/>
      <c r="L56" s="37"/>
    </row>
    <row r="57" spans="1:12" ht="14.4">
      <c r="A57" s="23"/>
      <c r="B57" s="16"/>
      <c r="C57" s="7"/>
      <c r="D57" s="17" t="s">
        <v>30</v>
      </c>
      <c r="E57" s="8"/>
      <c r="F57" s="18">
        <f>SUM(F49:F56)</f>
        <v>750</v>
      </c>
      <c r="G57" s="18">
        <f>SUM(G49:G56)</f>
        <v>24.47</v>
      </c>
      <c r="H57" s="18">
        <f>SUM(H49:H56)</f>
        <v>25.06</v>
      </c>
      <c r="I57" s="18">
        <f>SUM(I49:I56)</f>
        <v>87.6</v>
      </c>
      <c r="J57" s="18">
        <f>SUM(J49:J56)</f>
        <v>676.2</v>
      </c>
      <c r="K57" s="24"/>
      <c r="L57" s="18">
        <f>L49+L50+L51+L52+L53+L54</f>
        <v>91.279999999999987</v>
      </c>
    </row>
    <row r="58" spans="1:12" ht="15.75" customHeight="1" thickBot="1">
      <c r="A58" s="28">
        <f>A42</f>
        <v>1</v>
      </c>
      <c r="B58" s="29">
        <f>B42</f>
        <v>3</v>
      </c>
      <c r="C58" s="118" t="s">
        <v>4</v>
      </c>
      <c r="D58" s="119"/>
      <c r="E58" s="47"/>
      <c r="F58" s="48">
        <v>1260</v>
      </c>
      <c r="G58" s="48">
        <f>G48+G57</f>
        <v>45.05</v>
      </c>
      <c r="H58" s="48">
        <f>H48+H57</f>
        <v>49.95</v>
      </c>
      <c r="I58" s="48">
        <v>159.24</v>
      </c>
      <c r="J58" s="48">
        <v>1396.85</v>
      </c>
      <c r="K58" s="48"/>
      <c r="L58" s="31">
        <f>L57+L48</f>
        <v>148.35999999999999</v>
      </c>
    </row>
    <row r="59" spans="1:12" ht="14.4">
      <c r="A59" s="19">
        <v>1</v>
      </c>
      <c r="B59" s="20">
        <v>4</v>
      </c>
      <c r="C59" s="21" t="s">
        <v>19</v>
      </c>
      <c r="D59" s="72" t="s">
        <v>20</v>
      </c>
      <c r="E59" s="74" t="s">
        <v>89</v>
      </c>
      <c r="F59" s="90">
        <v>205</v>
      </c>
      <c r="G59" s="75">
        <v>3.4</v>
      </c>
      <c r="H59" s="75">
        <v>3.82</v>
      </c>
      <c r="I59" s="75">
        <v>16.559999999999999</v>
      </c>
      <c r="J59" s="75">
        <v>114.2</v>
      </c>
      <c r="K59" s="46" t="s">
        <v>90</v>
      </c>
      <c r="L59" s="77">
        <v>8.98</v>
      </c>
    </row>
    <row r="60" spans="1:12" ht="14.4">
      <c r="A60" s="22"/>
      <c r="B60" s="14"/>
      <c r="C60" s="10"/>
      <c r="D60" s="58" t="s">
        <v>21</v>
      </c>
      <c r="E60" s="62" t="s">
        <v>91</v>
      </c>
      <c r="F60" s="92">
        <v>200</v>
      </c>
      <c r="G60" s="51">
        <v>3.76</v>
      </c>
      <c r="H60" s="51">
        <v>3.2</v>
      </c>
      <c r="I60" s="51">
        <v>26.74</v>
      </c>
      <c r="J60" s="51">
        <v>150.80000000000001</v>
      </c>
      <c r="K60" s="46" t="s">
        <v>50</v>
      </c>
      <c r="L60" s="52">
        <v>10.25</v>
      </c>
    </row>
    <row r="61" spans="1:12" ht="14.4">
      <c r="A61" s="22"/>
      <c r="B61" s="14"/>
      <c r="C61" s="10"/>
      <c r="D61" s="106" t="s">
        <v>73</v>
      </c>
      <c r="E61" s="86" t="s">
        <v>74</v>
      </c>
      <c r="F61" s="54">
        <v>50</v>
      </c>
      <c r="G61" s="55">
        <v>2.75</v>
      </c>
      <c r="H61" s="55">
        <v>0.55000000000000004</v>
      </c>
      <c r="I61" s="55">
        <v>26.8</v>
      </c>
      <c r="J61" s="55">
        <v>139</v>
      </c>
      <c r="K61" s="63" t="s">
        <v>69</v>
      </c>
      <c r="L61" s="114">
        <v>15</v>
      </c>
    </row>
    <row r="62" spans="1:12" ht="14.4">
      <c r="A62" s="22"/>
      <c r="B62" s="14"/>
      <c r="C62" s="10"/>
      <c r="D62" s="6" t="s">
        <v>23</v>
      </c>
      <c r="E62" s="79" t="s">
        <v>58</v>
      </c>
      <c r="F62" s="56">
        <v>100</v>
      </c>
      <c r="G62" s="57">
        <v>0.4</v>
      </c>
      <c r="H62" s="57">
        <v>0</v>
      </c>
      <c r="I62" s="57">
        <v>12.6</v>
      </c>
      <c r="J62" s="57">
        <v>52</v>
      </c>
      <c r="K62" s="46" t="s">
        <v>51</v>
      </c>
      <c r="L62" s="115">
        <v>10.3</v>
      </c>
    </row>
    <row r="63" spans="1:12" ht="14.4">
      <c r="A63" s="23"/>
      <c r="B63" s="16"/>
      <c r="C63" s="7"/>
      <c r="D63" s="17" t="s">
        <v>30</v>
      </c>
      <c r="E63" s="8"/>
      <c r="F63" s="18">
        <f>SUM(F59:F62)</f>
        <v>555</v>
      </c>
      <c r="G63" s="18">
        <f>SUM(G59:G62)</f>
        <v>10.31</v>
      </c>
      <c r="H63" s="18">
        <f>SUM(H59:H62)</f>
        <v>7.5699999999999994</v>
      </c>
      <c r="I63" s="18">
        <f>SUM(I59:I62)</f>
        <v>82.699999999999989</v>
      </c>
      <c r="J63" s="18">
        <f>SUM(J59:J62)</f>
        <v>456</v>
      </c>
      <c r="K63" s="24"/>
      <c r="L63" s="102">
        <f>L59+L60+L61+L62</f>
        <v>44.53</v>
      </c>
    </row>
    <row r="64" spans="1:12" ht="14.4">
      <c r="A64" s="25">
        <v>1</v>
      </c>
      <c r="B64" s="12">
        <v>4</v>
      </c>
      <c r="C64" s="9" t="s">
        <v>24</v>
      </c>
      <c r="D64" s="6" t="s">
        <v>25</v>
      </c>
      <c r="E64" s="36" t="s">
        <v>48</v>
      </c>
      <c r="F64" s="37">
        <v>60</v>
      </c>
      <c r="G64" s="37">
        <v>1.38</v>
      </c>
      <c r="H64" s="37">
        <v>4.08</v>
      </c>
      <c r="I64" s="37">
        <v>9.24</v>
      </c>
      <c r="J64" s="37">
        <v>79.2</v>
      </c>
      <c r="K64" s="46" t="s">
        <v>92</v>
      </c>
      <c r="L64" s="37">
        <v>6.31</v>
      </c>
    </row>
    <row r="65" spans="1:12" ht="14.4">
      <c r="A65" s="22"/>
      <c r="B65" s="14"/>
      <c r="C65" s="10"/>
      <c r="D65" s="6" t="s">
        <v>26</v>
      </c>
      <c r="E65" s="36" t="s">
        <v>93</v>
      </c>
      <c r="F65" s="37">
        <v>200</v>
      </c>
      <c r="G65" s="37">
        <v>4.18</v>
      </c>
      <c r="H65" s="37">
        <v>5.0199999999999996</v>
      </c>
      <c r="I65" s="37">
        <v>23.2</v>
      </c>
      <c r="J65" s="37">
        <v>175.8</v>
      </c>
      <c r="K65" s="46" t="s">
        <v>92</v>
      </c>
      <c r="L65" s="37">
        <v>6.63</v>
      </c>
    </row>
    <row r="66" spans="1:12" ht="14.4">
      <c r="A66" s="22"/>
      <c r="B66" s="14"/>
      <c r="C66" s="10"/>
      <c r="D66" s="6" t="s">
        <v>27</v>
      </c>
      <c r="E66" s="36" t="s">
        <v>94</v>
      </c>
      <c r="F66" s="37">
        <v>140</v>
      </c>
      <c r="G66" s="37">
        <v>12.74</v>
      </c>
      <c r="H66" s="37">
        <v>6.72</v>
      </c>
      <c r="I66" s="37">
        <v>6.72</v>
      </c>
      <c r="J66" s="37">
        <v>138.6</v>
      </c>
      <c r="K66" s="38" t="s">
        <v>95</v>
      </c>
      <c r="L66" s="37">
        <v>46.8</v>
      </c>
    </row>
    <row r="67" spans="1:12" ht="14.4">
      <c r="A67" s="22"/>
      <c r="B67" s="14"/>
      <c r="C67" s="10"/>
      <c r="D67" s="6" t="s">
        <v>28</v>
      </c>
      <c r="E67" s="36" t="s">
        <v>96</v>
      </c>
      <c r="F67" s="37">
        <v>150</v>
      </c>
      <c r="G67" s="37">
        <v>3.12</v>
      </c>
      <c r="H67" s="37">
        <v>5.0999999999999996</v>
      </c>
      <c r="I67" s="37">
        <v>18.57</v>
      </c>
      <c r="J67" s="37">
        <v>132.6</v>
      </c>
      <c r="K67" s="38" t="s">
        <v>97</v>
      </c>
      <c r="L67" s="37">
        <v>17.07</v>
      </c>
    </row>
    <row r="68" spans="1:12" ht="14.4">
      <c r="A68" s="22"/>
      <c r="B68" s="14"/>
      <c r="C68" s="10"/>
      <c r="D68" s="6" t="s">
        <v>29</v>
      </c>
      <c r="E68" s="36" t="s">
        <v>38</v>
      </c>
      <c r="F68" s="37">
        <v>200</v>
      </c>
      <c r="G68" s="37">
        <v>0.16</v>
      </c>
      <c r="H68" s="37">
        <v>0</v>
      </c>
      <c r="I68" s="37">
        <v>29</v>
      </c>
      <c r="J68" s="37">
        <v>116.6</v>
      </c>
      <c r="K68" s="38" t="s">
        <v>98</v>
      </c>
      <c r="L68" s="37">
        <v>6.44</v>
      </c>
    </row>
    <row r="69" spans="1:12" ht="14.4">
      <c r="A69" s="22"/>
      <c r="B69" s="14"/>
      <c r="C69" s="10"/>
      <c r="D69" s="6" t="s">
        <v>67</v>
      </c>
      <c r="E69" s="83" t="s">
        <v>68</v>
      </c>
      <c r="F69" s="37">
        <v>30</v>
      </c>
      <c r="G69" s="37">
        <v>2.37</v>
      </c>
      <c r="H69" s="37">
        <v>0.3</v>
      </c>
      <c r="I69" s="37">
        <v>14.5</v>
      </c>
      <c r="J69" s="37">
        <v>71</v>
      </c>
      <c r="K69" s="38" t="s">
        <v>69</v>
      </c>
      <c r="L69" s="37">
        <v>1.51</v>
      </c>
    </row>
    <row r="70" spans="1:12" ht="14.4">
      <c r="A70" s="22"/>
      <c r="B70" s="14"/>
      <c r="C70" s="10"/>
      <c r="D70" s="6" t="s">
        <v>70</v>
      </c>
      <c r="E70" s="83" t="s">
        <v>71</v>
      </c>
      <c r="F70" s="37">
        <v>20</v>
      </c>
      <c r="G70" s="37">
        <v>1.32</v>
      </c>
      <c r="H70" s="37">
        <v>0.24</v>
      </c>
      <c r="I70" s="37">
        <v>6.68</v>
      </c>
      <c r="J70" s="37">
        <v>34.6</v>
      </c>
      <c r="K70" s="38" t="s">
        <v>69</v>
      </c>
      <c r="L70" s="37">
        <v>1.05</v>
      </c>
    </row>
    <row r="71" spans="1:12" ht="14.4">
      <c r="A71" s="22"/>
      <c r="B71" s="14"/>
      <c r="C71" s="10"/>
      <c r="D71" s="5"/>
      <c r="E71" s="36"/>
      <c r="F71" s="37"/>
      <c r="G71" s="37"/>
      <c r="H71" s="37"/>
      <c r="I71" s="37"/>
      <c r="J71" s="37"/>
      <c r="K71" s="38"/>
      <c r="L71" s="37"/>
    </row>
    <row r="72" spans="1:12" ht="14.4">
      <c r="A72" s="22"/>
      <c r="B72" s="14"/>
      <c r="C72" s="10"/>
      <c r="D72" s="5"/>
      <c r="E72" s="36"/>
      <c r="F72" s="37"/>
      <c r="G72" s="37"/>
      <c r="H72" s="37"/>
      <c r="I72" s="37"/>
      <c r="J72" s="37"/>
      <c r="K72" s="38"/>
      <c r="L72" s="37"/>
    </row>
    <row r="73" spans="1:12" ht="14.4">
      <c r="A73" s="23"/>
      <c r="B73" s="16"/>
      <c r="C73" s="7"/>
      <c r="D73" s="17" t="s">
        <v>30</v>
      </c>
      <c r="E73" s="8"/>
      <c r="F73" s="18">
        <f>SUM(F64:F72)</f>
        <v>800</v>
      </c>
      <c r="G73" s="18">
        <f>SUM(G64:G72)</f>
        <v>25.270000000000003</v>
      </c>
      <c r="H73" s="18">
        <f>SUM(H64:H72)</f>
        <v>21.46</v>
      </c>
      <c r="I73" s="18">
        <f>SUM(I64:I72)</f>
        <v>107.91</v>
      </c>
      <c r="J73" s="18">
        <f>SUM(J64:J72)</f>
        <v>748.40000000000009</v>
      </c>
      <c r="K73" s="24"/>
      <c r="L73" s="18">
        <f>L64+L66+L67+L68+L69+L70</f>
        <v>79.180000000000007</v>
      </c>
    </row>
    <row r="74" spans="1:12" ht="15.75" customHeight="1" thickBot="1">
      <c r="A74" s="28">
        <f>A59</f>
        <v>1</v>
      </c>
      <c r="B74" s="29">
        <f>B59</f>
        <v>4</v>
      </c>
      <c r="C74" s="118" t="s">
        <v>4</v>
      </c>
      <c r="D74" s="119"/>
      <c r="E74" s="47"/>
      <c r="F74" s="48">
        <f>F63+F73</f>
        <v>1355</v>
      </c>
      <c r="G74" s="48">
        <f>G63+G73</f>
        <v>35.580000000000005</v>
      </c>
      <c r="H74" s="48">
        <f>H63+H73</f>
        <v>29.03</v>
      </c>
      <c r="I74" s="48">
        <f>I63+I73</f>
        <v>190.60999999999999</v>
      </c>
      <c r="J74" s="48">
        <f>J63+J73</f>
        <v>1204.4000000000001</v>
      </c>
      <c r="K74" s="48"/>
      <c r="L74" s="116">
        <f>L73+L63</f>
        <v>123.71000000000001</v>
      </c>
    </row>
    <row r="75" spans="1:12" ht="14.4">
      <c r="A75" s="19">
        <v>1</v>
      </c>
      <c r="B75" s="20">
        <v>5</v>
      </c>
      <c r="C75" s="21" t="s">
        <v>19</v>
      </c>
      <c r="D75" s="58" t="s">
        <v>25</v>
      </c>
      <c r="E75" s="59" t="s">
        <v>47</v>
      </c>
      <c r="F75" s="60">
        <v>40</v>
      </c>
      <c r="G75" s="50">
        <v>5.0999999999999996</v>
      </c>
      <c r="H75" s="50">
        <v>4.5999999999999996</v>
      </c>
      <c r="I75" s="50">
        <v>0.3</v>
      </c>
      <c r="J75" s="50">
        <v>63</v>
      </c>
      <c r="K75" s="100" t="s">
        <v>141</v>
      </c>
      <c r="L75" s="70">
        <v>16.5</v>
      </c>
    </row>
    <row r="76" spans="1:12" ht="14.4">
      <c r="A76" s="22"/>
      <c r="B76" s="14"/>
      <c r="C76" s="10"/>
      <c r="D76" s="58" t="s">
        <v>20</v>
      </c>
      <c r="E76" s="86" t="s">
        <v>99</v>
      </c>
      <c r="F76" s="54">
        <v>100</v>
      </c>
      <c r="G76" s="55">
        <v>1.4</v>
      </c>
      <c r="H76" s="55">
        <v>4.8</v>
      </c>
      <c r="I76" s="55">
        <v>8.5</v>
      </c>
      <c r="J76" s="55">
        <v>83</v>
      </c>
      <c r="K76" s="100" t="s">
        <v>100</v>
      </c>
      <c r="L76" s="114">
        <v>31.01</v>
      </c>
    </row>
    <row r="77" spans="1:12" ht="14.4">
      <c r="A77" s="22"/>
      <c r="B77" s="14"/>
      <c r="C77" s="10"/>
      <c r="D77" s="58" t="s">
        <v>29</v>
      </c>
      <c r="E77" s="87" t="s">
        <v>46</v>
      </c>
      <c r="F77" s="92">
        <v>200</v>
      </c>
      <c r="G77" s="51">
        <v>0.08</v>
      </c>
      <c r="H77" s="51">
        <v>0.09</v>
      </c>
      <c r="I77" s="51">
        <v>27.08</v>
      </c>
      <c r="J77" s="51">
        <v>108.6</v>
      </c>
      <c r="K77" s="101" t="s">
        <v>56</v>
      </c>
      <c r="L77" s="114">
        <v>5.38</v>
      </c>
    </row>
    <row r="78" spans="1:12" ht="14.4">
      <c r="A78" s="22"/>
      <c r="B78" s="14"/>
      <c r="C78" s="10"/>
      <c r="D78" s="6" t="s">
        <v>67</v>
      </c>
      <c r="E78" s="83" t="s">
        <v>68</v>
      </c>
      <c r="F78" s="37">
        <v>30</v>
      </c>
      <c r="G78" s="37">
        <v>2.37</v>
      </c>
      <c r="H78" s="37">
        <v>0.3</v>
      </c>
      <c r="I78" s="37">
        <v>14.5</v>
      </c>
      <c r="J78" s="37">
        <v>71</v>
      </c>
      <c r="K78" s="38" t="s">
        <v>69</v>
      </c>
      <c r="L78" s="70">
        <v>1.51</v>
      </c>
    </row>
    <row r="79" spans="1:12" ht="14.4">
      <c r="A79" s="22"/>
      <c r="B79" s="14"/>
      <c r="C79" s="10"/>
      <c r="D79" s="6" t="s">
        <v>70</v>
      </c>
      <c r="E79" s="83" t="s">
        <v>71</v>
      </c>
      <c r="F79" s="37">
        <v>20</v>
      </c>
      <c r="G79" s="37">
        <v>1.32</v>
      </c>
      <c r="H79" s="37">
        <v>0.24</v>
      </c>
      <c r="I79" s="37">
        <v>6.68</v>
      </c>
      <c r="J79" s="37">
        <v>34.6</v>
      </c>
      <c r="K79" s="38" t="s">
        <v>69</v>
      </c>
      <c r="L79" s="70">
        <v>1.05</v>
      </c>
    </row>
    <row r="80" spans="1:12" ht="14.4">
      <c r="A80" s="22"/>
      <c r="B80" s="14"/>
      <c r="C80" s="10"/>
      <c r="D80" s="6" t="s">
        <v>23</v>
      </c>
      <c r="E80" s="79" t="s">
        <v>58</v>
      </c>
      <c r="F80" s="56">
        <v>100</v>
      </c>
      <c r="G80" s="57">
        <v>0.4</v>
      </c>
      <c r="H80" s="57">
        <v>0</v>
      </c>
      <c r="I80" s="57">
        <v>12.6</v>
      </c>
      <c r="J80" s="57">
        <v>52</v>
      </c>
      <c r="K80" s="46" t="s">
        <v>51</v>
      </c>
      <c r="L80" s="115">
        <v>10.3</v>
      </c>
    </row>
    <row r="81" spans="1:12" ht="14.4">
      <c r="A81" s="23"/>
      <c r="B81" s="16"/>
      <c r="C81" s="7"/>
      <c r="D81" s="17" t="s">
        <v>30</v>
      </c>
      <c r="E81" s="8"/>
      <c r="F81" s="18">
        <f>SUM(F75:F80)</f>
        <v>490</v>
      </c>
      <c r="G81" s="18">
        <f>SUM(G75:G80)</f>
        <v>10.67</v>
      </c>
      <c r="H81" s="18">
        <f>SUM(H75:H80)</f>
        <v>10.029999999999999</v>
      </c>
      <c r="I81" s="18">
        <f>SUM(I75:I80)</f>
        <v>69.66</v>
      </c>
      <c r="J81" s="18">
        <f>SUM(J75:J80)</f>
        <v>412.20000000000005</v>
      </c>
      <c r="K81" s="24"/>
      <c r="L81" s="102">
        <f>L75+L76+L77+L78+L79+L80</f>
        <v>65.75</v>
      </c>
    </row>
    <row r="82" spans="1:12" ht="14.4">
      <c r="A82" s="25">
        <v>1</v>
      </c>
      <c r="B82" s="12">
        <v>5</v>
      </c>
      <c r="C82" s="9" t="s">
        <v>24</v>
      </c>
      <c r="D82" s="6" t="s">
        <v>25</v>
      </c>
      <c r="E82" s="36" t="s">
        <v>59</v>
      </c>
      <c r="F82" s="37">
        <v>60</v>
      </c>
      <c r="G82" s="70">
        <v>0.72</v>
      </c>
      <c r="H82" s="70">
        <v>0.12</v>
      </c>
      <c r="I82" s="70">
        <v>2.76</v>
      </c>
      <c r="J82" s="70">
        <v>15.6</v>
      </c>
      <c r="K82" s="38" t="s">
        <v>60</v>
      </c>
      <c r="L82" s="37">
        <v>13.68</v>
      </c>
    </row>
    <row r="83" spans="1:12" ht="14.4">
      <c r="A83" s="22"/>
      <c r="B83" s="14"/>
      <c r="C83" s="10"/>
      <c r="D83" s="6" t="s">
        <v>26</v>
      </c>
      <c r="E83" s="36" t="s">
        <v>75</v>
      </c>
      <c r="F83" s="37">
        <v>200</v>
      </c>
      <c r="G83" s="37">
        <v>4.3899999999999997</v>
      </c>
      <c r="H83" s="37">
        <v>4.21</v>
      </c>
      <c r="I83" s="37">
        <v>13.08</v>
      </c>
      <c r="J83" s="37">
        <v>107.8</v>
      </c>
      <c r="K83" s="46" t="s">
        <v>51</v>
      </c>
      <c r="L83" s="37">
        <v>10.32</v>
      </c>
    </row>
    <row r="84" spans="1:12" ht="26.4">
      <c r="A84" s="22"/>
      <c r="B84" s="14"/>
      <c r="C84" s="10"/>
      <c r="D84" s="6" t="s">
        <v>27</v>
      </c>
      <c r="E84" s="36" t="s">
        <v>101</v>
      </c>
      <c r="F84" s="37">
        <v>95</v>
      </c>
      <c r="G84" s="37">
        <v>13.32</v>
      </c>
      <c r="H84" s="37">
        <v>16.920000000000002</v>
      </c>
      <c r="I84" s="37">
        <v>10.44</v>
      </c>
      <c r="J84" s="37">
        <v>224.66</v>
      </c>
      <c r="K84" s="46" t="s">
        <v>102</v>
      </c>
      <c r="L84" s="37">
        <v>55.7</v>
      </c>
    </row>
    <row r="85" spans="1:12" ht="14.4">
      <c r="A85" s="22"/>
      <c r="B85" s="14"/>
      <c r="C85" s="10"/>
      <c r="D85" s="6" t="s">
        <v>28</v>
      </c>
      <c r="E85" s="36" t="s">
        <v>103</v>
      </c>
      <c r="F85" s="37">
        <v>150</v>
      </c>
      <c r="G85" s="37">
        <v>3.5</v>
      </c>
      <c r="H85" s="37">
        <v>3.74</v>
      </c>
      <c r="I85" s="37">
        <v>34.69</v>
      </c>
      <c r="J85" s="37">
        <v>186</v>
      </c>
      <c r="K85" s="46" t="s">
        <v>104</v>
      </c>
      <c r="L85" s="37">
        <v>12.57</v>
      </c>
    </row>
    <row r="86" spans="1:12" ht="14.4">
      <c r="A86" s="22"/>
      <c r="B86" s="14"/>
      <c r="C86" s="10"/>
      <c r="D86" s="58" t="s">
        <v>29</v>
      </c>
      <c r="E86" s="62" t="s">
        <v>37</v>
      </c>
      <c r="F86" s="92">
        <v>200</v>
      </c>
      <c r="G86" s="98">
        <v>0.08</v>
      </c>
      <c r="H86" s="98">
        <v>0</v>
      </c>
      <c r="I86" s="98">
        <v>21.82</v>
      </c>
      <c r="J86" s="98">
        <v>87.6</v>
      </c>
      <c r="K86" s="100" t="s">
        <v>57</v>
      </c>
      <c r="L86" s="37">
        <v>7.46</v>
      </c>
    </row>
    <row r="87" spans="1:12" ht="14.4">
      <c r="A87" s="22"/>
      <c r="B87" s="14"/>
      <c r="C87" s="10"/>
      <c r="D87" s="6" t="s">
        <v>67</v>
      </c>
      <c r="E87" s="83" t="s">
        <v>68</v>
      </c>
      <c r="F87" s="37">
        <v>30</v>
      </c>
      <c r="G87" s="37">
        <v>2.37</v>
      </c>
      <c r="H87" s="37">
        <v>0.3</v>
      </c>
      <c r="I87" s="37">
        <v>14.5</v>
      </c>
      <c r="J87" s="37">
        <v>71</v>
      </c>
      <c r="K87" s="38" t="s">
        <v>69</v>
      </c>
      <c r="L87" s="70">
        <v>1.51</v>
      </c>
    </row>
    <row r="88" spans="1:12" ht="14.4">
      <c r="A88" s="22"/>
      <c r="B88" s="14"/>
      <c r="C88" s="10"/>
      <c r="D88" s="6" t="s">
        <v>70</v>
      </c>
      <c r="E88" s="83" t="s">
        <v>71</v>
      </c>
      <c r="F88" s="37">
        <v>20</v>
      </c>
      <c r="G88" s="37">
        <v>1.32</v>
      </c>
      <c r="H88" s="37">
        <v>0.24</v>
      </c>
      <c r="I88" s="37">
        <v>6.68</v>
      </c>
      <c r="J88" s="37">
        <v>34.6</v>
      </c>
      <c r="K88" s="38" t="s">
        <v>69</v>
      </c>
      <c r="L88" s="37">
        <v>1.05</v>
      </c>
    </row>
    <row r="89" spans="1:12" ht="14.4">
      <c r="A89" s="22"/>
      <c r="B89" s="14"/>
      <c r="C89" s="10"/>
      <c r="D89" s="5"/>
      <c r="E89" s="36"/>
      <c r="F89" s="37"/>
      <c r="G89" s="37"/>
      <c r="H89" s="37"/>
      <c r="I89" s="37"/>
      <c r="J89" s="37"/>
      <c r="K89" s="38"/>
      <c r="L89" s="37"/>
    </row>
    <row r="90" spans="1:12" ht="14.4">
      <c r="A90" s="22"/>
      <c r="B90" s="14"/>
      <c r="C90" s="10"/>
      <c r="D90" s="5"/>
      <c r="E90" s="36"/>
      <c r="F90" s="37"/>
      <c r="G90" s="37"/>
      <c r="H90" s="37"/>
      <c r="I90" s="37"/>
      <c r="J90" s="37"/>
      <c r="K90" s="38"/>
      <c r="L90" s="37"/>
    </row>
    <row r="91" spans="1:12" ht="14.4">
      <c r="A91" s="23"/>
      <c r="B91" s="16"/>
      <c r="C91" s="7"/>
      <c r="D91" s="17" t="s">
        <v>30</v>
      </c>
      <c r="E91" s="8"/>
      <c r="F91" s="18">
        <f>SUM(F82:F90)</f>
        <v>755</v>
      </c>
      <c r="G91" s="18">
        <f>SUM(G82:G90)</f>
        <v>25.7</v>
      </c>
      <c r="H91" s="18">
        <f>SUM(H82:H90)</f>
        <v>25.53</v>
      </c>
      <c r="I91" s="18">
        <f>SUM(I82:I90)</f>
        <v>103.97</v>
      </c>
      <c r="J91" s="18">
        <f>SUM(J82:J90)</f>
        <v>727.26</v>
      </c>
      <c r="K91" s="24"/>
      <c r="L91" s="102">
        <f>L82+L83+L84+L85+L86+L87+L88</f>
        <v>102.29</v>
      </c>
    </row>
    <row r="92" spans="1:12" ht="15.75" customHeight="1" thickBot="1">
      <c r="A92" s="28">
        <f>A75</f>
        <v>1</v>
      </c>
      <c r="B92" s="29">
        <f>B75</f>
        <v>5</v>
      </c>
      <c r="C92" s="118" t="s">
        <v>4</v>
      </c>
      <c r="D92" s="119"/>
      <c r="E92" s="47"/>
      <c r="F92" s="48">
        <f>F81+F91</f>
        <v>1245</v>
      </c>
      <c r="G92" s="48">
        <f>G81+G91</f>
        <v>36.369999999999997</v>
      </c>
      <c r="H92" s="48">
        <f>H81+H91</f>
        <v>35.56</v>
      </c>
      <c r="I92" s="48">
        <f>I81+I91</f>
        <v>173.63</v>
      </c>
      <c r="J92" s="48">
        <f>J81+J91</f>
        <v>1139.46</v>
      </c>
      <c r="K92" s="48"/>
      <c r="L92" s="116">
        <f>L81+L91</f>
        <v>168.04000000000002</v>
      </c>
    </row>
    <row r="93" spans="1:12" ht="27">
      <c r="A93" s="19">
        <v>2</v>
      </c>
      <c r="B93" s="20">
        <v>1</v>
      </c>
      <c r="C93" s="21" t="s">
        <v>19</v>
      </c>
      <c r="D93" s="6" t="s">
        <v>20</v>
      </c>
      <c r="E93" s="87" t="s">
        <v>105</v>
      </c>
      <c r="F93" s="92">
        <v>14</v>
      </c>
      <c r="G93" s="98">
        <v>10.69</v>
      </c>
      <c r="H93" s="98">
        <v>15.53</v>
      </c>
      <c r="I93" s="98">
        <v>15.91</v>
      </c>
      <c r="J93" s="98">
        <v>245.63</v>
      </c>
      <c r="K93" s="46" t="s">
        <v>106</v>
      </c>
      <c r="L93" s="37">
        <v>48.81</v>
      </c>
    </row>
    <row r="94" spans="1:12" ht="14.4">
      <c r="A94" s="22"/>
      <c r="B94" s="14"/>
      <c r="C94" s="10"/>
      <c r="D94" s="6" t="s">
        <v>28</v>
      </c>
      <c r="E94" s="79" t="s">
        <v>107</v>
      </c>
      <c r="F94" s="54">
        <v>150</v>
      </c>
      <c r="G94" s="51">
        <v>7.52</v>
      </c>
      <c r="H94" s="51">
        <v>6.28</v>
      </c>
      <c r="I94" s="51">
        <v>40.729999999999997</v>
      </c>
      <c r="J94" s="51">
        <v>279.60000000000002</v>
      </c>
      <c r="K94" s="46" t="s">
        <v>108</v>
      </c>
      <c r="L94" s="52">
        <v>12.51</v>
      </c>
    </row>
    <row r="95" spans="1:12" ht="14.4">
      <c r="A95" s="22"/>
      <c r="B95" s="14"/>
      <c r="C95" s="10"/>
      <c r="D95" s="58" t="s">
        <v>21</v>
      </c>
      <c r="E95" s="80" t="s">
        <v>40</v>
      </c>
      <c r="F95" s="60">
        <v>215</v>
      </c>
      <c r="G95" s="50">
        <v>0.1</v>
      </c>
      <c r="H95" s="50">
        <v>0</v>
      </c>
      <c r="I95" s="50">
        <v>15</v>
      </c>
      <c r="J95" s="50">
        <v>60</v>
      </c>
      <c r="K95" s="46" t="s">
        <v>52</v>
      </c>
      <c r="L95" s="37">
        <v>1.81</v>
      </c>
    </row>
    <row r="96" spans="1:12" ht="14.4">
      <c r="A96" s="22"/>
      <c r="B96" s="14"/>
      <c r="C96" s="10"/>
      <c r="D96" s="6" t="s">
        <v>67</v>
      </c>
      <c r="E96" s="83" t="s">
        <v>68</v>
      </c>
      <c r="F96" s="37">
        <v>30</v>
      </c>
      <c r="G96" s="37">
        <v>2.37</v>
      </c>
      <c r="H96" s="37">
        <v>0.3</v>
      </c>
      <c r="I96" s="37">
        <v>14.5</v>
      </c>
      <c r="J96" s="37">
        <v>71</v>
      </c>
      <c r="K96" s="38" t="s">
        <v>69</v>
      </c>
      <c r="L96" s="70">
        <v>1.51</v>
      </c>
    </row>
    <row r="97" spans="1:12" ht="14.4">
      <c r="A97" s="22"/>
      <c r="B97" s="14"/>
      <c r="C97" s="10"/>
      <c r="D97" s="6" t="s">
        <v>70</v>
      </c>
      <c r="E97" s="83" t="s">
        <v>71</v>
      </c>
      <c r="F97" s="37">
        <v>20</v>
      </c>
      <c r="G97" s="37">
        <v>1.32</v>
      </c>
      <c r="H97" s="37">
        <v>0.24</v>
      </c>
      <c r="I97" s="37">
        <v>6.68</v>
      </c>
      <c r="J97" s="37">
        <v>34.6</v>
      </c>
      <c r="K97" s="38" t="s">
        <v>69</v>
      </c>
      <c r="L97" s="37">
        <v>1.05</v>
      </c>
    </row>
    <row r="98" spans="1:12" ht="14.4">
      <c r="A98" s="23"/>
      <c r="B98" s="16"/>
      <c r="C98" s="7"/>
      <c r="D98" s="17" t="s">
        <v>30</v>
      </c>
      <c r="E98" s="8"/>
      <c r="F98" s="18">
        <f>SUM(F93:F97)</f>
        <v>429</v>
      </c>
      <c r="G98" s="18">
        <f>SUM(G93:G97)</f>
        <v>22.000000000000004</v>
      </c>
      <c r="H98" s="18">
        <f>SUM(H93:H97)</f>
        <v>22.349999999999998</v>
      </c>
      <c r="I98" s="18">
        <f>SUM(I93:I97)</f>
        <v>92.82</v>
      </c>
      <c r="J98" s="18">
        <f>SUM(J93:J97)</f>
        <v>690.83</v>
      </c>
      <c r="K98" s="24"/>
      <c r="L98" s="102">
        <f>L93+L94+L95+L96+L97</f>
        <v>65.69</v>
      </c>
    </row>
    <row r="99" spans="1:12" ht="14.4">
      <c r="A99" s="25">
        <f>A93</f>
        <v>2</v>
      </c>
      <c r="B99" s="12">
        <v>1</v>
      </c>
      <c r="C99" s="9" t="s">
        <v>24</v>
      </c>
      <c r="D99" s="6" t="s">
        <v>25</v>
      </c>
      <c r="E99" s="36" t="s">
        <v>59</v>
      </c>
      <c r="F99" s="37">
        <v>60</v>
      </c>
      <c r="G99" s="70">
        <v>0.72</v>
      </c>
      <c r="H99" s="70">
        <v>0.12</v>
      </c>
      <c r="I99" s="70">
        <v>2.76</v>
      </c>
      <c r="J99" s="70">
        <v>15.6</v>
      </c>
      <c r="K99" s="38" t="s">
        <v>60</v>
      </c>
      <c r="L99" s="37">
        <v>13.22</v>
      </c>
    </row>
    <row r="100" spans="1:12" ht="26.4">
      <c r="A100" s="22"/>
      <c r="B100" s="14"/>
      <c r="C100" s="10"/>
      <c r="D100" s="6" t="s">
        <v>26</v>
      </c>
      <c r="E100" s="36" t="s">
        <v>109</v>
      </c>
      <c r="F100" s="37">
        <v>200</v>
      </c>
      <c r="G100" s="37">
        <v>1.28</v>
      </c>
      <c r="H100" s="37">
        <v>3.94</v>
      </c>
      <c r="I100" s="37">
        <v>9.1999999999999993</v>
      </c>
      <c r="J100" s="37">
        <v>117.4</v>
      </c>
      <c r="K100" s="46" t="s">
        <v>110</v>
      </c>
      <c r="L100" s="37">
        <v>7.87</v>
      </c>
    </row>
    <row r="101" spans="1:12" ht="14.4">
      <c r="A101" s="22"/>
      <c r="B101" s="14"/>
      <c r="C101" s="10"/>
      <c r="D101" s="6" t="s">
        <v>27</v>
      </c>
      <c r="E101" s="36" t="s">
        <v>111</v>
      </c>
      <c r="F101" s="37">
        <v>95</v>
      </c>
      <c r="G101" s="37">
        <v>14.4</v>
      </c>
      <c r="H101" s="37">
        <v>21.82</v>
      </c>
      <c r="I101" s="37">
        <v>7.42</v>
      </c>
      <c r="J101" s="37">
        <v>283.5</v>
      </c>
      <c r="K101" s="46" t="s">
        <v>112</v>
      </c>
      <c r="L101" s="37">
        <v>54.96</v>
      </c>
    </row>
    <row r="102" spans="1:12" ht="26.4">
      <c r="A102" s="22"/>
      <c r="B102" s="14"/>
      <c r="C102" s="10"/>
      <c r="D102" s="6" t="s">
        <v>28</v>
      </c>
      <c r="E102" s="36" t="s">
        <v>113</v>
      </c>
      <c r="F102" s="37">
        <v>155</v>
      </c>
      <c r="G102" s="37">
        <v>5.4</v>
      </c>
      <c r="H102" s="37">
        <v>6.3</v>
      </c>
      <c r="I102" s="37">
        <v>36.6</v>
      </c>
      <c r="J102" s="37">
        <v>225</v>
      </c>
      <c r="K102" s="46" t="s">
        <v>114</v>
      </c>
      <c r="L102" s="37">
        <v>7.8</v>
      </c>
    </row>
    <row r="103" spans="1:12" ht="14.4">
      <c r="A103" s="22"/>
      <c r="B103" s="14"/>
      <c r="C103" s="10"/>
      <c r="D103" s="6" t="s">
        <v>29</v>
      </c>
      <c r="E103" s="36" t="s">
        <v>115</v>
      </c>
      <c r="F103" s="37">
        <v>200</v>
      </c>
      <c r="G103" s="37">
        <v>0.12</v>
      </c>
      <c r="H103" s="37">
        <v>0</v>
      </c>
      <c r="I103" s="37">
        <v>30.12</v>
      </c>
      <c r="J103" s="37">
        <v>121</v>
      </c>
      <c r="K103" s="46" t="s">
        <v>116</v>
      </c>
      <c r="L103" s="37">
        <v>7.05</v>
      </c>
    </row>
    <row r="104" spans="1:12" ht="14.4">
      <c r="A104" s="22"/>
      <c r="B104" s="14"/>
      <c r="C104" s="10"/>
      <c r="D104" s="6" t="s">
        <v>67</v>
      </c>
      <c r="E104" s="83" t="s">
        <v>68</v>
      </c>
      <c r="F104" s="37">
        <v>30</v>
      </c>
      <c r="G104" s="37">
        <v>2.37</v>
      </c>
      <c r="H104" s="37">
        <v>0.3</v>
      </c>
      <c r="I104" s="37">
        <v>14.5</v>
      </c>
      <c r="J104" s="37">
        <v>71</v>
      </c>
      <c r="K104" s="38" t="s">
        <v>69</v>
      </c>
      <c r="L104" s="70">
        <v>1.51</v>
      </c>
    </row>
    <row r="105" spans="1:12" ht="14.4">
      <c r="A105" s="22"/>
      <c r="B105" s="14"/>
      <c r="C105" s="10"/>
      <c r="D105" s="6" t="s">
        <v>70</v>
      </c>
      <c r="E105" s="83" t="s">
        <v>71</v>
      </c>
      <c r="F105" s="37">
        <v>20</v>
      </c>
      <c r="G105" s="37">
        <v>1.32</v>
      </c>
      <c r="H105" s="37">
        <v>0.24</v>
      </c>
      <c r="I105" s="37">
        <v>6.68</v>
      </c>
      <c r="J105" s="37">
        <v>34.6</v>
      </c>
      <c r="K105" s="38" t="s">
        <v>69</v>
      </c>
      <c r="L105" s="37">
        <v>1.05</v>
      </c>
    </row>
    <row r="106" spans="1:12" ht="14.4">
      <c r="A106" s="22"/>
      <c r="B106" s="14"/>
      <c r="C106" s="10"/>
      <c r="D106" s="5"/>
      <c r="E106" s="36"/>
      <c r="F106" s="37"/>
      <c r="G106" s="37"/>
      <c r="H106" s="37"/>
      <c r="I106" s="37"/>
      <c r="J106" s="37"/>
      <c r="K106" s="38"/>
      <c r="L106" s="37"/>
    </row>
    <row r="107" spans="1:12" ht="14.4">
      <c r="A107" s="22"/>
      <c r="B107" s="14"/>
      <c r="C107" s="10"/>
      <c r="D107" s="5"/>
      <c r="E107" s="36"/>
      <c r="F107" s="37"/>
      <c r="G107" s="37"/>
      <c r="H107" s="37"/>
      <c r="I107" s="37"/>
      <c r="J107" s="37"/>
      <c r="K107" s="38"/>
      <c r="L107" s="37"/>
    </row>
    <row r="108" spans="1:12" ht="14.4">
      <c r="A108" s="23"/>
      <c r="B108" s="16"/>
      <c r="C108" s="7"/>
      <c r="D108" s="17" t="s">
        <v>30</v>
      </c>
      <c r="E108" s="8"/>
      <c r="F108" s="18">
        <f>SUM(F99:F107)</f>
        <v>760</v>
      </c>
      <c r="G108" s="18">
        <f>SUM(G99:G107)</f>
        <v>25.61</v>
      </c>
      <c r="H108" s="18">
        <f>SUM(H99:H107)</f>
        <v>32.72</v>
      </c>
      <c r="I108" s="18">
        <f>SUM(I99:I107)</f>
        <v>107.28</v>
      </c>
      <c r="J108" s="18">
        <f>SUM(J99:J107)</f>
        <v>868.1</v>
      </c>
      <c r="K108" s="24"/>
      <c r="L108" s="102">
        <f>L99+L100+L101+L102+L103+L104+L105</f>
        <v>93.46</v>
      </c>
    </row>
    <row r="109" spans="1:12" ht="15" thickBot="1">
      <c r="A109" s="28">
        <f>A93</f>
        <v>2</v>
      </c>
      <c r="B109" s="29">
        <f>B93</f>
        <v>1</v>
      </c>
      <c r="C109" s="118" t="s">
        <v>4</v>
      </c>
      <c r="D109" s="119"/>
      <c r="E109" s="47"/>
      <c r="F109" s="48">
        <f>F98+F108</f>
        <v>1189</v>
      </c>
      <c r="G109" s="48">
        <f>G98+G108</f>
        <v>47.61</v>
      </c>
      <c r="H109" s="48">
        <f>H98+H108</f>
        <v>55.069999999999993</v>
      </c>
      <c r="I109" s="48">
        <f>I98+I108</f>
        <v>200.1</v>
      </c>
      <c r="J109" s="48">
        <f>J98+J108</f>
        <v>1558.93</v>
      </c>
      <c r="K109" s="48"/>
      <c r="L109" s="116">
        <f>L98+L108</f>
        <v>159.14999999999998</v>
      </c>
    </row>
    <row r="110" spans="1:12" ht="14.4">
      <c r="A110" s="13">
        <v>2</v>
      </c>
      <c r="B110" s="14">
        <v>2</v>
      </c>
      <c r="C110" s="21" t="s">
        <v>19</v>
      </c>
      <c r="D110" s="6" t="s">
        <v>20</v>
      </c>
      <c r="E110" s="88" t="s">
        <v>117</v>
      </c>
      <c r="F110" s="93">
        <v>205</v>
      </c>
      <c r="G110" s="99">
        <v>2.19</v>
      </c>
      <c r="H110" s="99">
        <v>5.09</v>
      </c>
      <c r="I110" s="99">
        <v>22.53</v>
      </c>
      <c r="J110" s="67">
        <v>145.33000000000001</v>
      </c>
      <c r="K110" s="46" t="s">
        <v>118</v>
      </c>
      <c r="L110" s="37">
        <v>14.44</v>
      </c>
    </row>
    <row r="111" spans="1:12" ht="14.4">
      <c r="A111" s="13"/>
      <c r="B111" s="14"/>
      <c r="C111" s="10"/>
      <c r="D111" s="6" t="s">
        <v>21</v>
      </c>
      <c r="E111" s="88" t="s">
        <v>36</v>
      </c>
      <c r="F111" s="93">
        <v>222</v>
      </c>
      <c r="G111" s="99">
        <v>0.2</v>
      </c>
      <c r="H111" s="99">
        <v>0</v>
      </c>
      <c r="I111" s="99">
        <v>16</v>
      </c>
      <c r="J111" s="67">
        <v>65</v>
      </c>
      <c r="K111" s="46" t="s">
        <v>53</v>
      </c>
      <c r="L111" s="70">
        <v>3.3</v>
      </c>
    </row>
    <row r="112" spans="1:12" ht="14.4">
      <c r="A112" s="13"/>
      <c r="B112" s="14"/>
      <c r="C112" s="10"/>
      <c r="D112" s="71" t="s">
        <v>22</v>
      </c>
      <c r="E112" s="86" t="s">
        <v>39</v>
      </c>
      <c r="F112" s="54">
        <v>30</v>
      </c>
      <c r="G112" s="55">
        <v>2.37</v>
      </c>
      <c r="H112" s="55">
        <v>0.3</v>
      </c>
      <c r="I112" s="55">
        <v>14.5</v>
      </c>
      <c r="J112" s="55">
        <v>71</v>
      </c>
      <c r="K112" s="63" t="s">
        <v>69</v>
      </c>
      <c r="L112" s="52">
        <v>1.51</v>
      </c>
    </row>
    <row r="113" spans="1:12" ht="14.4">
      <c r="A113" s="13"/>
      <c r="B113" s="14"/>
      <c r="C113" s="10"/>
      <c r="D113" s="103"/>
      <c r="E113" s="88"/>
      <c r="F113" s="93"/>
      <c r="G113" s="99"/>
      <c r="H113" s="99"/>
      <c r="I113" s="99"/>
      <c r="J113" s="67"/>
      <c r="K113" s="46"/>
      <c r="L113" s="37"/>
    </row>
    <row r="114" spans="1:12" ht="14.4">
      <c r="A114" s="13"/>
      <c r="B114" s="14"/>
      <c r="C114" s="10"/>
      <c r="D114" s="6"/>
      <c r="E114" s="84"/>
      <c r="F114" s="56"/>
      <c r="G114" s="57"/>
      <c r="H114" s="57"/>
      <c r="I114" s="57"/>
      <c r="J114" s="57"/>
      <c r="K114" s="46"/>
      <c r="L114" s="52"/>
    </row>
    <row r="115" spans="1:12" ht="14.4">
      <c r="A115" s="13"/>
      <c r="B115" s="14"/>
      <c r="C115" s="10"/>
      <c r="D115" s="64"/>
      <c r="E115" s="89"/>
      <c r="F115" s="65"/>
      <c r="G115" s="65"/>
      <c r="H115" s="65"/>
      <c r="I115" s="65"/>
      <c r="J115" s="65"/>
      <c r="K115" s="66"/>
      <c r="L115" s="65"/>
    </row>
    <row r="116" spans="1:12" ht="14.4">
      <c r="A116" s="13"/>
      <c r="B116" s="14"/>
      <c r="C116" s="10"/>
      <c r="D116" s="5"/>
      <c r="E116" s="36"/>
      <c r="F116" s="37"/>
      <c r="G116" s="37"/>
      <c r="H116" s="37"/>
      <c r="I116" s="37"/>
      <c r="J116" s="37"/>
      <c r="K116" s="38"/>
      <c r="L116" s="37"/>
    </row>
    <row r="117" spans="1:12" ht="14.4">
      <c r="A117" s="15"/>
      <c r="B117" s="16"/>
      <c r="C117" s="7"/>
      <c r="D117" s="17" t="s">
        <v>30</v>
      </c>
      <c r="E117" s="8"/>
      <c r="F117" s="18">
        <f>SUM(F110:F116)</f>
        <v>457</v>
      </c>
      <c r="G117" s="18">
        <f>SUM(G110:G116)</f>
        <v>4.76</v>
      </c>
      <c r="H117" s="18">
        <f>SUM(H110:H116)</f>
        <v>5.39</v>
      </c>
      <c r="I117" s="18">
        <f>SUM(I110:I116)</f>
        <v>53.03</v>
      </c>
      <c r="J117" s="18">
        <f>SUM(J110:J116)</f>
        <v>281.33000000000004</v>
      </c>
      <c r="K117" s="24"/>
      <c r="L117" s="102">
        <f>L110+L111+L112</f>
        <v>19.25</v>
      </c>
    </row>
    <row r="118" spans="1:12" ht="14.4">
      <c r="A118" s="12">
        <f>A110</f>
        <v>2</v>
      </c>
      <c r="B118" s="12">
        <v>2</v>
      </c>
      <c r="C118" s="9" t="s">
        <v>24</v>
      </c>
      <c r="D118" s="6" t="s">
        <v>25</v>
      </c>
      <c r="E118" s="36" t="s">
        <v>140</v>
      </c>
      <c r="F118" s="37">
        <v>60</v>
      </c>
      <c r="G118" s="37">
        <v>1.26</v>
      </c>
      <c r="H118" s="37">
        <v>4.08</v>
      </c>
      <c r="I118" s="37">
        <v>8.2799999999999994</v>
      </c>
      <c r="J118" s="37">
        <v>75</v>
      </c>
      <c r="K118" s="46" t="s">
        <v>92</v>
      </c>
      <c r="L118" s="70">
        <v>6.6</v>
      </c>
    </row>
    <row r="119" spans="1:12" ht="14.4">
      <c r="A119" s="13"/>
      <c r="B119" s="14"/>
      <c r="C119" s="10"/>
      <c r="D119" s="6" t="s">
        <v>26</v>
      </c>
      <c r="E119" s="36" t="s">
        <v>119</v>
      </c>
      <c r="F119" s="37">
        <v>200</v>
      </c>
      <c r="G119" s="37">
        <v>1.68</v>
      </c>
      <c r="H119" s="37">
        <v>4.08</v>
      </c>
      <c r="I119" s="37">
        <v>16.399999999999999</v>
      </c>
      <c r="J119" s="37">
        <v>109</v>
      </c>
      <c r="K119" s="46" t="s">
        <v>120</v>
      </c>
      <c r="L119" s="70">
        <v>17.75</v>
      </c>
    </row>
    <row r="120" spans="1:12" ht="14.4">
      <c r="A120" s="13"/>
      <c r="B120" s="14"/>
      <c r="C120" s="10"/>
      <c r="D120" s="6" t="s">
        <v>27</v>
      </c>
      <c r="E120" s="36" t="s">
        <v>121</v>
      </c>
      <c r="F120" s="37">
        <v>240</v>
      </c>
      <c r="G120" s="37">
        <v>24.16</v>
      </c>
      <c r="H120" s="37">
        <v>22.4</v>
      </c>
      <c r="I120" s="37">
        <v>20.64</v>
      </c>
      <c r="J120" s="37">
        <v>381.6</v>
      </c>
      <c r="K120" s="46" t="s">
        <v>122</v>
      </c>
      <c r="L120" s="70">
        <v>87.03</v>
      </c>
    </row>
    <row r="121" spans="1:12" ht="14.4">
      <c r="A121" s="13"/>
      <c r="B121" s="14"/>
      <c r="C121" s="10"/>
      <c r="D121" s="6" t="s">
        <v>29</v>
      </c>
      <c r="E121" s="36" t="s">
        <v>80</v>
      </c>
      <c r="F121" s="37">
        <v>200</v>
      </c>
      <c r="G121" s="37">
        <v>1</v>
      </c>
      <c r="H121" s="37">
        <v>0</v>
      </c>
      <c r="I121" s="37">
        <v>24.4</v>
      </c>
      <c r="J121" s="37">
        <v>101.6</v>
      </c>
      <c r="K121" s="38" t="s">
        <v>69</v>
      </c>
      <c r="L121" s="70">
        <v>22</v>
      </c>
    </row>
    <row r="122" spans="1:12" ht="14.4">
      <c r="A122" s="13"/>
      <c r="B122" s="14"/>
      <c r="C122" s="10"/>
      <c r="D122" s="6" t="s">
        <v>67</v>
      </c>
      <c r="E122" s="83" t="s">
        <v>68</v>
      </c>
      <c r="F122" s="37">
        <v>30</v>
      </c>
      <c r="G122" s="37">
        <v>2.37</v>
      </c>
      <c r="H122" s="37">
        <v>0.3</v>
      </c>
      <c r="I122" s="37">
        <v>14.5</v>
      </c>
      <c r="J122" s="37">
        <v>71</v>
      </c>
      <c r="K122" s="38" t="s">
        <v>69</v>
      </c>
      <c r="L122" s="70">
        <v>1.51</v>
      </c>
    </row>
    <row r="123" spans="1:12" ht="14.4">
      <c r="A123" s="13"/>
      <c r="B123" s="14"/>
      <c r="C123" s="10"/>
      <c r="D123" s="6" t="s">
        <v>70</v>
      </c>
      <c r="E123" s="83" t="s">
        <v>71</v>
      </c>
      <c r="F123" s="37">
        <v>20</v>
      </c>
      <c r="G123" s="37">
        <v>1.32</v>
      </c>
      <c r="H123" s="37">
        <v>0.24</v>
      </c>
      <c r="I123" s="37">
        <v>6.68</v>
      </c>
      <c r="J123" s="37">
        <v>34.6</v>
      </c>
      <c r="K123" s="38" t="s">
        <v>69</v>
      </c>
      <c r="L123" s="37">
        <v>1.05</v>
      </c>
    </row>
    <row r="124" spans="1:12" ht="14.4">
      <c r="A124" s="13"/>
      <c r="B124" s="14"/>
      <c r="C124" s="10"/>
      <c r="D124" s="5"/>
      <c r="E124" s="36"/>
      <c r="F124" s="37"/>
      <c r="G124" s="37"/>
      <c r="H124" s="37"/>
      <c r="I124" s="37"/>
      <c r="J124" s="37"/>
      <c r="K124" s="38"/>
      <c r="L124" s="37"/>
    </row>
    <row r="125" spans="1:12" ht="14.4">
      <c r="A125" s="13"/>
      <c r="B125" s="14"/>
      <c r="C125" s="10"/>
      <c r="D125" s="5"/>
      <c r="E125" s="36"/>
      <c r="F125" s="37"/>
      <c r="G125" s="37"/>
      <c r="H125" s="37"/>
      <c r="I125" s="37"/>
      <c r="J125" s="37"/>
      <c r="K125" s="38"/>
      <c r="L125" s="37"/>
    </row>
    <row r="126" spans="1:12" ht="14.4">
      <c r="A126" s="15"/>
      <c r="B126" s="16"/>
      <c r="C126" s="7"/>
      <c r="D126" s="17" t="s">
        <v>30</v>
      </c>
      <c r="E126" s="8"/>
      <c r="F126" s="18">
        <f>SUM(F118:F125)</f>
        <v>750</v>
      </c>
      <c r="G126" s="18">
        <f>SUM(G118:G125)</f>
        <v>31.790000000000003</v>
      </c>
      <c r="H126" s="18">
        <f>SUM(H118:H125)</f>
        <v>31.099999999999998</v>
      </c>
      <c r="I126" s="18">
        <f>SUM(I118:I125)</f>
        <v>90.9</v>
      </c>
      <c r="J126" s="18">
        <f>SUM(J118:J125)</f>
        <v>772.80000000000007</v>
      </c>
      <c r="K126" s="24"/>
      <c r="L126" s="102">
        <f>L118+L119+L120+L121+L122+L123</f>
        <v>135.94</v>
      </c>
    </row>
    <row r="127" spans="1:12" ht="15" thickBot="1">
      <c r="A127" s="32">
        <f>A110</f>
        <v>2</v>
      </c>
      <c r="B127" s="32">
        <f>B110</f>
        <v>2</v>
      </c>
      <c r="C127" s="118" t="s">
        <v>4</v>
      </c>
      <c r="D127" s="119"/>
      <c r="E127" s="47"/>
      <c r="F127" s="48">
        <f>F117+F126</f>
        <v>1207</v>
      </c>
      <c r="G127" s="48">
        <f>G117+G126</f>
        <v>36.550000000000004</v>
      </c>
      <c r="H127" s="48">
        <f>H117+H126</f>
        <v>36.489999999999995</v>
      </c>
      <c r="I127" s="48">
        <f>I117+I126</f>
        <v>143.93</v>
      </c>
      <c r="J127" s="48">
        <f>J117+J126</f>
        <v>1054.1300000000001</v>
      </c>
      <c r="K127" s="48"/>
      <c r="L127" s="116">
        <f>L126+L117</f>
        <v>155.19</v>
      </c>
    </row>
    <row r="128" spans="1:12" ht="14.4">
      <c r="A128" s="19">
        <v>2</v>
      </c>
      <c r="B128" s="20">
        <v>3</v>
      </c>
      <c r="C128" s="21" t="s">
        <v>19</v>
      </c>
      <c r="D128" s="58" t="s">
        <v>20</v>
      </c>
      <c r="E128" s="80" t="s">
        <v>44</v>
      </c>
      <c r="F128" s="60">
        <v>210</v>
      </c>
      <c r="G128" s="50">
        <v>26.23</v>
      </c>
      <c r="H128" s="50">
        <v>10.8</v>
      </c>
      <c r="I128" s="50">
        <v>42.43</v>
      </c>
      <c r="J128" s="50">
        <v>372.86</v>
      </c>
      <c r="K128" s="46" t="s">
        <v>49</v>
      </c>
      <c r="L128" s="37">
        <v>62.44</v>
      </c>
    </row>
    <row r="129" spans="1:12" ht="15.75" customHeight="1">
      <c r="A129" s="22"/>
      <c r="B129" s="14"/>
      <c r="C129" s="10"/>
      <c r="D129" s="58" t="s">
        <v>21</v>
      </c>
      <c r="E129" s="62" t="s">
        <v>91</v>
      </c>
      <c r="F129" s="92">
        <v>200</v>
      </c>
      <c r="G129" s="51">
        <v>3.76</v>
      </c>
      <c r="H129" s="51">
        <v>3.2</v>
      </c>
      <c r="I129" s="51">
        <v>26.74</v>
      </c>
      <c r="J129" s="51">
        <v>150.80000000000001</v>
      </c>
      <c r="K129" s="46" t="s">
        <v>50</v>
      </c>
      <c r="L129" s="52">
        <v>10.25</v>
      </c>
    </row>
    <row r="130" spans="1:12" ht="15.75" customHeight="1">
      <c r="A130" s="22"/>
      <c r="B130" s="14"/>
      <c r="C130" s="10"/>
      <c r="D130" s="6" t="s">
        <v>23</v>
      </c>
      <c r="E130" s="79" t="s">
        <v>58</v>
      </c>
      <c r="F130" s="56">
        <v>100</v>
      </c>
      <c r="G130" s="57">
        <v>0.4</v>
      </c>
      <c r="H130" s="57">
        <v>0</v>
      </c>
      <c r="I130" s="57">
        <v>12.6</v>
      </c>
      <c r="J130" s="57">
        <v>52</v>
      </c>
      <c r="K130" s="46" t="s">
        <v>51</v>
      </c>
      <c r="L130" s="114">
        <v>10.3</v>
      </c>
    </row>
    <row r="131" spans="1:12" ht="14.4">
      <c r="A131" s="22"/>
      <c r="B131" s="14"/>
      <c r="C131" s="10"/>
      <c r="D131" s="58"/>
      <c r="E131" s="87"/>
      <c r="F131" s="92"/>
      <c r="G131" s="50"/>
      <c r="H131" s="50"/>
      <c r="I131" s="50"/>
      <c r="J131" s="50"/>
      <c r="K131" s="101"/>
      <c r="L131" s="37"/>
    </row>
    <row r="132" spans="1:12" ht="14.4">
      <c r="A132" s="23"/>
      <c r="B132" s="16"/>
      <c r="C132" s="7"/>
      <c r="D132" s="17" t="s">
        <v>30</v>
      </c>
      <c r="E132" s="82"/>
      <c r="F132" s="18">
        <f>SUM(F128:F131)</f>
        <v>510</v>
      </c>
      <c r="G132" s="18">
        <f>SUM(G128:G131)</f>
        <v>30.39</v>
      </c>
      <c r="H132" s="18">
        <f>SUM(H128:H131)</f>
        <v>14</v>
      </c>
      <c r="I132" s="18">
        <f>SUM(I128:I131)</f>
        <v>81.77</v>
      </c>
      <c r="J132" s="18">
        <f>SUM(J128:J131)</f>
        <v>575.66000000000008</v>
      </c>
      <c r="K132" s="24"/>
      <c r="L132" s="102">
        <f>L128+L129+L130</f>
        <v>82.99</v>
      </c>
    </row>
    <row r="133" spans="1:12" ht="14.4">
      <c r="A133" s="22">
        <v>2</v>
      </c>
      <c r="B133" s="14">
        <v>3</v>
      </c>
      <c r="C133" s="9" t="s">
        <v>24</v>
      </c>
      <c r="D133" s="6" t="s">
        <v>26</v>
      </c>
      <c r="E133" s="36" t="s">
        <v>123</v>
      </c>
      <c r="F133" s="37">
        <v>200</v>
      </c>
      <c r="G133" s="37">
        <v>4.1399999999999997</v>
      </c>
      <c r="H133" s="37">
        <v>4.28</v>
      </c>
      <c r="I133" s="37">
        <v>18.88</v>
      </c>
      <c r="J133" s="37">
        <v>130.6</v>
      </c>
      <c r="K133" s="46" t="s">
        <v>51</v>
      </c>
      <c r="L133" s="37">
        <v>10.32</v>
      </c>
    </row>
    <row r="134" spans="1:12" ht="26.4">
      <c r="A134" s="22"/>
      <c r="B134" s="14"/>
      <c r="C134" s="10"/>
      <c r="D134" s="6" t="s">
        <v>27</v>
      </c>
      <c r="E134" s="36" t="s">
        <v>124</v>
      </c>
      <c r="F134" s="37">
        <v>95</v>
      </c>
      <c r="G134" s="37">
        <v>16.510000000000002</v>
      </c>
      <c r="H134" s="37">
        <v>9.07</v>
      </c>
      <c r="I134" s="37">
        <v>25.68</v>
      </c>
      <c r="J134" s="37">
        <v>250.51</v>
      </c>
      <c r="K134" s="46" t="s">
        <v>125</v>
      </c>
      <c r="L134" s="37">
        <v>55.7</v>
      </c>
    </row>
    <row r="135" spans="1:12" ht="14.4">
      <c r="A135" s="22"/>
      <c r="B135" s="14"/>
      <c r="C135" s="10"/>
      <c r="D135" s="6" t="s">
        <v>28</v>
      </c>
      <c r="E135" s="36" t="s">
        <v>96</v>
      </c>
      <c r="F135" s="37">
        <v>150</v>
      </c>
      <c r="G135" s="37">
        <v>3.12</v>
      </c>
      <c r="H135" s="37">
        <v>5.0999999999999996</v>
      </c>
      <c r="I135" s="37">
        <v>18.57</v>
      </c>
      <c r="J135" s="37">
        <v>132.6</v>
      </c>
      <c r="K135" s="38" t="s">
        <v>97</v>
      </c>
      <c r="L135" s="37">
        <v>17.07</v>
      </c>
    </row>
    <row r="136" spans="1:12" ht="14.4">
      <c r="A136" s="22"/>
      <c r="B136" s="14"/>
      <c r="C136" s="10"/>
      <c r="D136" s="58" t="s">
        <v>29</v>
      </c>
      <c r="E136" s="62" t="s">
        <v>37</v>
      </c>
      <c r="F136" s="92">
        <v>200</v>
      </c>
      <c r="G136" s="98">
        <v>0.08</v>
      </c>
      <c r="H136" s="98">
        <v>0</v>
      </c>
      <c r="I136" s="98">
        <v>21.82</v>
      </c>
      <c r="J136" s="98">
        <v>87.6</v>
      </c>
      <c r="K136" s="100" t="s">
        <v>57</v>
      </c>
      <c r="L136" s="37">
        <v>7.66</v>
      </c>
    </row>
    <row r="137" spans="1:12" ht="14.4">
      <c r="A137" s="22"/>
      <c r="B137" s="14"/>
      <c r="C137" s="10"/>
      <c r="D137" s="6" t="s">
        <v>67</v>
      </c>
      <c r="E137" s="83" t="s">
        <v>68</v>
      </c>
      <c r="F137" s="37">
        <v>30</v>
      </c>
      <c r="G137" s="37">
        <v>2.37</v>
      </c>
      <c r="H137" s="37">
        <v>0.3</v>
      </c>
      <c r="I137" s="37">
        <v>14.5</v>
      </c>
      <c r="J137" s="37">
        <v>71</v>
      </c>
      <c r="K137" s="38" t="s">
        <v>69</v>
      </c>
      <c r="L137" s="37">
        <v>1.51</v>
      </c>
    </row>
    <row r="138" spans="1:12" ht="14.4">
      <c r="A138" s="22"/>
      <c r="B138" s="14"/>
      <c r="C138" s="10"/>
      <c r="D138" s="6" t="s">
        <v>70</v>
      </c>
      <c r="E138" s="83" t="s">
        <v>71</v>
      </c>
      <c r="F138" s="37">
        <v>20</v>
      </c>
      <c r="G138" s="37">
        <v>1.32</v>
      </c>
      <c r="H138" s="37">
        <v>0.24</v>
      </c>
      <c r="I138" s="37">
        <v>6.68</v>
      </c>
      <c r="J138" s="37">
        <v>34.6</v>
      </c>
      <c r="K138" s="38" t="s">
        <v>69</v>
      </c>
      <c r="L138" s="37">
        <v>1.05</v>
      </c>
    </row>
    <row r="139" spans="1:12" ht="14.4">
      <c r="A139" s="22"/>
      <c r="B139" s="14"/>
      <c r="C139" s="10"/>
      <c r="D139" s="5"/>
      <c r="E139" s="36"/>
      <c r="F139" s="37"/>
      <c r="G139" s="37"/>
      <c r="H139" s="37"/>
      <c r="I139" s="37"/>
      <c r="J139" s="37"/>
      <c r="K139" s="38"/>
      <c r="L139" s="37"/>
    </row>
    <row r="140" spans="1:12" ht="14.4">
      <c r="A140" s="22"/>
      <c r="B140" s="14"/>
      <c r="C140" s="10"/>
      <c r="D140" s="5"/>
      <c r="E140" s="36"/>
      <c r="F140" s="37"/>
      <c r="G140" s="37"/>
      <c r="H140" s="37"/>
      <c r="I140" s="37"/>
      <c r="J140" s="37"/>
      <c r="K140" s="38"/>
      <c r="L140" s="37"/>
    </row>
    <row r="141" spans="1:12" ht="14.4">
      <c r="A141" s="23"/>
      <c r="B141" s="16"/>
      <c r="C141" s="7"/>
      <c r="D141" s="17" t="s">
        <v>30</v>
      </c>
      <c r="E141" s="8"/>
      <c r="F141" s="18">
        <f>SUM(F133:F140)</f>
        <v>695</v>
      </c>
      <c r="G141" s="18">
        <f>SUM(G133:G140)</f>
        <v>27.540000000000003</v>
      </c>
      <c r="H141" s="18">
        <f>SUM(H133:H140)</f>
        <v>18.990000000000002</v>
      </c>
      <c r="I141" s="18">
        <f>SUM(I133:I140)</f>
        <v>106.13</v>
      </c>
      <c r="J141" s="18">
        <f>SUM(J133:J140)</f>
        <v>706.91000000000008</v>
      </c>
      <c r="K141" s="24"/>
      <c r="L141" s="18">
        <f>L133+L134+L135+L136+L137+L138</f>
        <v>93.31</v>
      </c>
    </row>
    <row r="142" spans="1:12" ht="15" thickBot="1">
      <c r="A142" s="28">
        <f>A128</f>
        <v>2</v>
      </c>
      <c r="B142" s="29">
        <f>B128</f>
        <v>3</v>
      </c>
      <c r="C142" s="118" t="s">
        <v>4</v>
      </c>
      <c r="D142" s="119"/>
      <c r="E142" s="47"/>
      <c r="F142" s="48">
        <f>F132+F141</f>
        <v>1205</v>
      </c>
      <c r="G142" s="48">
        <f>G132+G141</f>
        <v>57.930000000000007</v>
      </c>
      <c r="H142" s="48">
        <f>H132+H141</f>
        <v>32.99</v>
      </c>
      <c r="I142" s="48">
        <f>I132+I141</f>
        <v>187.89999999999998</v>
      </c>
      <c r="J142" s="48">
        <f>J132+J141</f>
        <v>1282.5700000000002</v>
      </c>
      <c r="K142" s="48"/>
      <c r="L142" s="116">
        <f>L141+L132</f>
        <v>176.3</v>
      </c>
    </row>
    <row r="143" spans="1:12" ht="27">
      <c r="A143" s="19">
        <v>2</v>
      </c>
      <c r="B143" s="20">
        <v>4</v>
      </c>
      <c r="C143" s="21" t="s">
        <v>19</v>
      </c>
      <c r="D143" s="78" t="s">
        <v>20</v>
      </c>
      <c r="E143" s="68" t="s">
        <v>81</v>
      </c>
      <c r="F143" s="94">
        <v>95</v>
      </c>
      <c r="G143" s="95">
        <v>13.68</v>
      </c>
      <c r="H143" s="96">
        <v>20.34</v>
      </c>
      <c r="I143" s="96">
        <v>13.32</v>
      </c>
      <c r="J143" s="95">
        <v>291.60000000000002</v>
      </c>
      <c r="K143" s="100" t="s">
        <v>82</v>
      </c>
      <c r="L143" s="69">
        <v>34.549999999999997</v>
      </c>
    </row>
    <row r="144" spans="1:12" ht="14.4">
      <c r="A144" s="22"/>
      <c r="B144" s="14"/>
      <c r="C144" s="10"/>
      <c r="D144" s="73"/>
      <c r="E144" s="74"/>
      <c r="F144" s="91"/>
      <c r="G144" s="97"/>
      <c r="H144" s="97"/>
      <c r="I144" s="97"/>
      <c r="J144" s="97"/>
      <c r="K144" s="76"/>
      <c r="L144" s="65"/>
    </row>
    <row r="145" spans="1:12" ht="14.4">
      <c r="A145" s="22"/>
      <c r="B145" s="14"/>
      <c r="C145" s="10"/>
      <c r="D145" s="6" t="s">
        <v>28</v>
      </c>
      <c r="E145" s="79" t="s">
        <v>83</v>
      </c>
      <c r="F145" s="56">
        <v>150</v>
      </c>
      <c r="G145" s="57">
        <v>3.11</v>
      </c>
      <c r="H145" s="57">
        <v>4.01</v>
      </c>
      <c r="I145" s="57">
        <v>20.100000000000001</v>
      </c>
      <c r="J145" s="57">
        <v>253.85</v>
      </c>
      <c r="K145" s="46" t="s">
        <v>84</v>
      </c>
      <c r="L145" s="52">
        <v>18.16</v>
      </c>
    </row>
    <row r="146" spans="1:12" ht="14.4">
      <c r="A146" s="22"/>
      <c r="B146" s="14"/>
      <c r="C146" s="10"/>
      <c r="D146" s="58" t="s">
        <v>21</v>
      </c>
      <c r="E146" s="80" t="s">
        <v>40</v>
      </c>
      <c r="F146" s="60">
        <v>215</v>
      </c>
      <c r="G146" s="50">
        <v>0.1</v>
      </c>
      <c r="H146" s="50">
        <v>0</v>
      </c>
      <c r="I146" s="50">
        <v>15</v>
      </c>
      <c r="J146" s="50">
        <v>60</v>
      </c>
      <c r="K146" s="46" t="s">
        <v>52</v>
      </c>
      <c r="L146" s="37">
        <v>1.81</v>
      </c>
    </row>
    <row r="147" spans="1:12" ht="14.4">
      <c r="A147" s="22"/>
      <c r="B147" s="14"/>
      <c r="C147" s="10"/>
      <c r="D147" s="6" t="s">
        <v>67</v>
      </c>
      <c r="E147" s="83" t="s">
        <v>68</v>
      </c>
      <c r="F147" s="37">
        <v>30</v>
      </c>
      <c r="G147" s="37">
        <v>2.37</v>
      </c>
      <c r="H147" s="37">
        <v>0.3</v>
      </c>
      <c r="I147" s="37">
        <v>14.5</v>
      </c>
      <c r="J147" s="37">
        <v>71</v>
      </c>
      <c r="K147" s="38" t="s">
        <v>69</v>
      </c>
      <c r="L147" s="70">
        <v>1.51</v>
      </c>
    </row>
    <row r="148" spans="1:12" ht="14.4">
      <c r="A148" s="22"/>
      <c r="B148" s="14"/>
      <c r="C148" s="10"/>
      <c r="D148" s="6" t="s">
        <v>70</v>
      </c>
      <c r="E148" s="83" t="s">
        <v>71</v>
      </c>
      <c r="F148" s="37">
        <v>20</v>
      </c>
      <c r="G148" s="37">
        <v>1.32</v>
      </c>
      <c r="H148" s="37">
        <v>0.24</v>
      </c>
      <c r="I148" s="37">
        <v>6.68</v>
      </c>
      <c r="J148" s="37">
        <v>34.6</v>
      </c>
      <c r="K148" s="38" t="s">
        <v>69</v>
      </c>
      <c r="L148" s="52">
        <v>1.05</v>
      </c>
    </row>
    <row r="149" spans="1:12" ht="14.4">
      <c r="A149" s="23"/>
      <c r="B149" s="16"/>
      <c r="C149" s="7"/>
      <c r="D149" s="17" t="s">
        <v>30</v>
      </c>
      <c r="E149" s="8"/>
      <c r="F149" s="18">
        <v>522</v>
      </c>
      <c r="G149" s="18">
        <v>22.1</v>
      </c>
      <c r="H149" s="18">
        <v>27.15</v>
      </c>
      <c r="I149" s="18">
        <v>71.08</v>
      </c>
      <c r="J149" s="18">
        <v>743.45</v>
      </c>
      <c r="K149" s="24"/>
      <c r="L149" s="102">
        <f>L145+L146+L147+L148</f>
        <v>22.53</v>
      </c>
    </row>
    <row r="150" spans="1:12" ht="14.4">
      <c r="A150" s="25">
        <f>A143</f>
        <v>2</v>
      </c>
      <c r="B150" s="12">
        <v>4</v>
      </c>
      <c r="C150" s="9" t="s">
        <v>24</v>
      </c>
      <c r="D150" s="6" t="s">
        <v>25</v>
      </c>
      <c r="E150" s="36" t="s">
        <v>59</v>
      </c>
      <c r="F150" s="37">
        <v>60</v>
      </c>
      <c r="G150" s="70">
        <v>0.72</v>
      </c>
      <c r="H150" s="70">
        <v>0.12</v>
      </c>
      <c r="I150" s="70">
        <v>2.76</v>
      </c>
      <c r="J150" s="70">
        <v>15.6</v>
      </c>
      <c r="K150" s="38" t="s">
        <v>60</v>
      </c>
      <c r="L150" s="37">
        <v>13.68</v>
      </c>
    </row>
    <row r="151" spans="1:12" ht="14.4">
      <c r="A151" s="22"/>
      <c r="B151" s="14"/>
      <c r="C151" s="10"/>
      <c r="D151" s="6" t="s">
        <v>26</v>
      </c>
      <c r="E151" s="36" t="s">
        <v>126</v>
      </c>
      <c r="F151" s="37">
        <v>205</v>
      </c>
      <c r="G151" s="37">
        <v>1.34</v>
      </c>
      <c r="H151" s="37">
        <v>2.9</v>
      </c>
      <c r="I151" s="37">
        <v>10.25</v>
      </c>
      <c r="J151" s="37">
        <v>72.73</v>
      </c>
      <c r="K151" s="46" t="s">
        <v>127</v>
      </c>
      <c r="L151" s="37">
        <v>5.79</v>
      </c>
    </row>
    <row r="152" spans="1:12" ht="14.4">
      <c r="A152" s="22"/>
      <c r="B152" s="14"/>
      <c r="C152" s="10"/>
      <c r="D152" s="6" t="s">
        <v>27</v>
      </c>
      <c r="E152" s="36" t="s">
        <v>94</v>
      </c>
      <c r="F152" s="37">
        <v>140</v>
      </c>
      <c r="G152" s="37">
        <v>12.74</v>
      </c>
      <c r="H152" s="37">
        <v>6.72</v>
      </c>
      <c r="I152" s="37">
        <v>6.72</v>
      </c>
      <c r="J152" s="37">
        <v>138.6</v>
      </c>
      <c r="K152" s="38" t="s">
        <v>95</v>
      </c>
      <c r="L152" s="70">
        <v>46.8</v>
      </c>
    </row>
    <row r="153" spans="1:12" ht="14.4">
      <c r="A153" s="22"/>
      <c r="B153" s="14"/>
      <c r="C153" s="10"/>
      <c r="D153" s="6" t="s">
        <v>28</v>
      </c>
      <c r="E153" s="36" t="s">
        <v>128</v>
      </c>
      <c r="F153" s="37">
        <v>155</v>
      </c>
      <c r="G153" s="37">
        <v>3.77</v>
      </c>
      <c r="H153" s="37">
        <v>6.11</v>
      </c>
      <c r="I153" s="37">
        <v>41.4</v>
      </c>
      <c r="J153" s="37">
        <v>235.65</v>
      </c>
      <c r="K153" s="38" t="s">
        <v>95</v>
      </c>
      <c r="L153" s="37">
        <v>6.48</v>
      </c>
    </row>
    <row r="154" spans="1:12" ht="14.4">
      <c r="A154" s="22"/>
      <c r="B154" s="14"/>
      <c r="C154" s="10"/>
      <c r="D154" s="6" t="s">
        <v>29</v>
      </c>
      <c r="E154" s="36" t="s">
        <v>115</v>
      </c>
      <c r="F154" s="37">
        <v>200</v>
      </c>
      <c r="G154" s="37">
        <v>0.12</v>
      </c>
      <c r="H154" s="37">
        <v>0</v>
      </c>
      <c r="I154" s="37">
        <v>30.12</v>
      </c>
      <c r="J154" s="37">
        <v>121</v>
      </c>
      <c r="K154" s="46" t="s">
        <v>116</v>
      </c>
      <c r="L154" s="37">
        <v>7.66</v>
      </c>
    </row>
    <row r="155" spans="1:12" ht="14.4">
      <c r="A155" s="22"/>
      <c r="B155" s="14"/>
      <c r="C155" s="10"/>
      <c r="D155" s="6" t="s">
        <v>67</v>
      </c>
      <c r="E155" s="83" t="s">
        <v>68</v>
      </c>
      <c r="F155" s="37">
        <v>30</v>
      </c>
      <c r="G155" s="37">
        <v>2.37</v>
      </c>
      <c r="H155" s="37">
        <v>0.3</v>
      </c>
      <c r="I155" s="37">
        <v>14.5</v>
      </c>
      <c r="J155" s="37">
        <v>71</v>
      </c>
      <c r="K155" s="38" t="s">
        <v>69</v>
      </c>
      <c r="L155" s="37">
        <v>1.51</v>
      </c>
    </row>
    <row r="156" spans="1:12" ht="14.4">
      <c r="A156" s="22"/>
      <c r="B156" s="14"/>
      <c r="C156" s="10"/>
      <c r="D156" s="6" t="s">
        <v>70</v>
      </c>
      <c r="E156" s="83" t="s">
        <v>71</v>
      </c>
      <c r="F156" s="37">
        <v>20</v>
      </c>
      <c r="G156" s="37">
        <v>1.32</v>
      </c>
      <c r="H156" s="37">
        <v>0.24</v>
      </c>
      <c r="I156" s="37">
        <v>6.68</v>
      </c>
      <c r="J156" s="37">
        <v>34.6</v>
      </c>
      <c r="K156" s="38" t="s">
        <v>69</v>
      </c>
      <c r="L156" s="37">
        <v>1.05</v>
      </c>
    </row>
    <row r="157" spans="1:12" ht="14.4">
      <c r="A157" s="22"/>
      <c r="B157" s="14"/>
      <c r="C157" s="10"/>
      <c r="D157" s="5"/>
      <c r="E157" s="36"/>
      <c r="F157" s="37"/>
      <c r="G157" s="37"/>
      <c r="H157" s="37"/>
      <c r="I157" s="37"/>
      <c r="J157" s="37"/>
      <c r="K157" s="38"/>
      <c r="L157" s="37"/>
    </row>
    <row r="158" spans="1:12" ht="14.4">
      <c r="A158" s="22"/>
      <c r="B158" s="14"/>
      <c r="C158" s="10"/>
      <c r="D158" s="17" t="s">
        <v>30</v>
      </c>
      <c r="E158" s="36"/>
      <c r="F158" s="37">
        <v>805</v>
      </c>
      <c r="G158" s="37">
        <v>22.6</v>
      </c>
      <c r="H158" s="37">
        <v>16.39</v>
      </c>
      <c r="I158" s="37">
        <v>106.57</v>
      </c>
      <c r="J158" s="37">
        <v>666.58</v>
      </c>
      <c r="K158" s="38"/>
      <c r="L158" s="70">
        <f>L150+L151+L152+L153+L154+L155+L156</f>
        <v>82.97</v>
      </c>
    </row>
    <row r="159" spans="1:12" ht="14.4">
      <c r="A159" s="23"/>
      <c r="B159" s="16"/>
      <c r="C159" s="7"/>
      <c r="D159" s="17"/>
      <c r="E159" s="8"/>
      <c r="F159" s="18"/>
      <c r="G159" s="18"/>
      <c r="H159" s="18"/>
      <c r="I159" s="18"/>
      <c r="J159" s="18"/>
      <c r="K159" s="24"/>
      <c r="L159" s="18"/>
    </row>
    <row r="160" spans="1:12" ht="15" thickBot="1">
      <c r="A160" s="28">
        <f>A143</f>
        <v>2</v>
      </c>
      <c r="B160" s="29">
        <f>B143</f>
        <v>4</v>
      </c>
      <c r="C160" s="118" t="s">
        <v>4</v>
      </c>
      <c r="D160" s="119"/>
      <c r="E160" s="30"/>
      <c r="F160" s="31">
        <v>1327</v>
      </c>
      <c r="G160" s="31">
        <v>44.7</v>
      </c>
      <c r="H160" s="31">
        <v>43.54</v>
      </c>
      <c r="I160" s="31">
        <v>177.65</v>
      </c>
      <c r="J160" s="31">
        <v>1410.03</v>
      </c>
      <c r="K160" s="31"/>
      <c r="L160" s="117">
        <f>L158+L149</f>
        <v>105.5</v>
      </c>
    </row>
    <row r="161" spans="1:12" ht="14.4">
      <c r="A161" s="19">
        <v>2</v>
      </c>
      <c r="B161" s="20">
        <v>5</v>
      </c>
      <c r="C161" s="21" t="s">
        <v>19</v>
      </c>
      <c r="D161" s="58" t="s">
        <v>25</v>
      </c>
      <c r="E161" s="59" t="s">
        <v>47</v>
      </c>
      <c r="F161" s="60">
        <v>40</v>
      </c>
      <c r="G161" s="50">
        <v>5.0999999999999996</v>
      </c>
      <c r="H161" s="50">
        <v>4.5999999999999996</v>
      </c>
      <c r="I161" s="50">
        <v>0.3</v>
      </c>
      <c r="J161" s="50">
        <v>63</v>
      </c>
      <c r="K161" s="100" t="s">
        <v>141</v>
      </c>
      <c r="L161" s="70">
        <v>16.5</v>
      </c>
    </row>
    <row r="162" spans="1:12" ht="14.4">
      <c r="A162" s="22"/>
      <c r="B162" s="14"/>
      <c r="C162" s="10"/>
      <c r="D162" s="6" t="s">
        <v>25</v>
      </c>
      <c r="E162" s="36" t="s">
        <v>48</v>
      </c>
      <c r="F162" s="37">
        <v>60</v>
      </c>
      <c r="G162" s="37">
        <v>1.26</v>
      </c>
      <c r="H162" s="37">
        <v>4.08</v>
      </c>
      <c r="I162" s="37">
        <v>8.2799999999999994</v>
      </c>
      <c r="J162" s="37">
        <v>75</v>
      </c>
      <c r="K162" s="46" t="s">
        <v>92</v>
      </c>
      <c r="L162" s="115">
        <v>6.3</v>
      </c>
    </row>
    <row r="163" spans="1:12" ht="14.4">
      <c r="A163" s="22"/>
      <c r="B163" s="14"/>
      <c r="C163" s="10"/>
      <c r="D163" s="58" t="s">
        <v>29</v>
      </c>
      <c r="E163" s="87" t="s">
        <v>46</v>
      </c>
      <c r="F163" s="92">
        <v>200</v>
      </c>
      <c r="G163" s="51">
        <v>0.08</v>
      </c>
      <c r="H163" s="51">
        <v>0.09</v>
      </c>
      <c r="I163" s="51">
        <v>27.08</v>
      </c>
      <c r="J163" s="51">
        <v>108.6</v>
      </c>
      <c r="K163" s="101" t="s">
        <v>56</v>
      </c>
      <c r="L163" s="114">
        <v>5.38</v>
      </c>
    </row>
    <row r="164" spans="1:12" ht="14.4">
      <c r="A164" s="22"/>
      <c r="B164" s="14"/>
      <c r="C164" s="10"/>
      <c r="D164" s="6" t="s">
        <v>67</v>
      </c>
      <c r="E164" s="83" t="s">
        <v>68</v>
      </c>
      <c r="F164" s="37">
        <v>30</v>
      </c>
      <c r="G164" s="37">
        <v>2.37</v>
      </c>
      <c r="H164" s="37">
        <v>0.3</v>
      </c>
      <c r="I164" s="37">
        <v>14.5</v>
      </c>
      <c r="J164" s="37">
        <v>71</v>
      </c>
      <c r="K164" s="38" t="s">
        <v>69</v>
      </c>
      <c r="L164" s="70">
        <v>1.51</v>
      </c>
    </row>
    <row r="165" spans="1:12" ht="14.4">
      <c r="A165" s="22"/>
      <c r="B165" s="14"/>
      <c r="C165" s="10"/>
      <c r="D165" s="6" t="s">
        <v>70</v>
      </c>
      <c r="E165" s="83" t="s">
        <v>71</v>
      </c>
      <c r="F165" s="37">
        <v>20</v>
      </c>
      <c r="G165" s="37">
        <v>1.32</v>
      </c>
      <c r="H165" s="37">
        <v>0.24</v>
      </c>
      <c r="I165" s="37">
        <v>6.68</v>
      </c>
      <c r="J165" s="37">
        <v>34.6</v>
      </c>
      <c r="K165" s="38" t="s">
        <v>69</v>
      </c>
      <c r="L165" s="70">
        <v>1.05</v>
      </c>
    </row>
    <row r="166" spans="1:12" ht="14.4">
      <c r="A166" s="22"/>
      <c r="B166" s="14"/>
      <c r="C166" s="10"/>
      <c r="D166" s="6" t="s">
        <v>23</v>
      </c>
      <c r="E166" s="79" t="s">
        <v>58</v>
      </c>
      <c r="F166" s="56">
        <v>100</v>
      </c>
      <c r="G166" s="57">
        <v>0.4</v>
      </c>
      <c r="H166" s="57">
        <v>0</v>
      </c>
      <c r="I166" s="57">
        <v>12.6</v>
      </c>
      <c r="J166" s="57">
        <v>52</v>
      </c>
      <c r="K166" s="46" t="s">
        <v>51</v>
      </c>
      <c r="L166" s="114">
        <v>10.3</v>
      </c>
    </row>
    <row r="167" spans="1:12" ht="15.75" customHeight="1">
      <c r="A167" s="23"/>
      <c r="B167" s="16"/>
      <c r="C167" s="7"/>
      <c r="D167" s="17" t="s">
        <v>30</v>
      </c>
      <c r="E167" s="8"/>
      <c r="F167" s="18">
        <v>545</v>
      </c>
      <c r="G167" s="18">
        <v>11.63</v>
      </c>
      <c r="H167" s="18">
        <v>15.78</v>
      </c>
      <c r="I167" s="18">
        <v>79.12</v>
      </c>
      <c r="J167" s="18">
        <v>505.8</v>
      </c>
      <c r="K167" s="24"/>
      <c r="L167" s="18">
        <f>L161+L162+L163+L164+L165+L166</f>
        <v>41.040000000000006</v>
      </c>
    </row>
    <row r="168" spans="1:12" ht="14.4">
      <c r="A168" s="25">
        <v>2</v>
      </c>
      <c r="B168" s="12">
        <v>5</v>
      </c>
      <c r="C168" s="9" t="s">
        <v>24</v>
      </c>
      <c r="D168" s="6" t="s">
        <v>25</v>
      </c>
      <c r="E168" s="36" t="s">
        <v>59</v>
      </c>
      <c r="F168" s="37">
        <v>60</v>
      </c>
      <c r="G168" s="70">
        <v>0.72</v>
      </c>
      <c r="H168" s="70">
        <v>0.12</v>
      </c>
      <c r="I168" s="70">
        <v>2.76</v>
      </c>
      <c r="J168" s="70">
        <v>15.6</v>
      </c>
      <c r="K168" s="38" t="s">
        <v>60</v>
      </c>
      <c r="L168" s="37">
        <v>12.73</v>
      </c>
    </row>
    <row r="169" spans="1:12" ht="14.4">
      <c r="A169" s="22"/>
      <c r="B169" s="14"/>
      <c r="C169" s="10"/>
      <c r="D169" s="6" t="s">
        <v>26</v>
      </c>
      <c r="E169" s="36" t="s">
        <v>93</v>
      </c>
      <c r="F169" s="37">
        <v>200</v>
      </c>
      <c r="G169" s="37">
        <v>4.18</v>
      </c>
      <c r="H169" s="37">
        <v>5.0199999999999996</v>
      </c>
      <c r="I169" s="37">
        <v>23.2</v>
      </c>
      <c r="J169" s="37">
        <v>175.8</v>
      </c>
      <c r="K169" s="46" t="s">
        <v>92</v>
      </c>
      <c r="L169" s="37">
        <v>6.63</v>
      </c>
    </row>
    <row r="170" spans="1:12" ht="14.4">
      <c r="A170" s="22"/>
      <c r="B170" s="14"/>
      <c r="C170" s="10"/>
      <c r="D170" s="6" t="s">
        <v>27</v>
      </c>
      <c r="E170" s="36" t="s">
        <v>129</v>
      </c>
      <c r="F170" s="37">
        <v>95</v>
      </c>
      <c r="G170" s="37">
        <v>19.260000000000002</v>
      </c>
      <c r="H170" s="37">
        <v>17.100000000000001</v>
      </c>
      <c r="I170" s="37">
        <v>1.26</v>
      </c>
      <c r="J170" s="37">
        <v>235.8</v>
      </c>
      <c r="K170" s="46" t="s">
        <v>130</v>
      </c>
      <c r="L170" s="37">
        <v>42.74</v>
      </c>
    </row>
    <row r="171" spans="1:12" ht="14.4">
      <c r="A171" s="22"/>
      <c r="B171" s="14"/>
      <c r="C171" s="10"/>
      <c r="D171" s="6" t="s">
        <v>28</v>
      </c>
      <c r="E171" s="36" t="s">
        <v>131</v>
      </c>
      <c r="F171" s="37">
        <v>150</v>
      </c>
      <c r="G171" s="37">
        <v>3.75</v>
      </c>
      <c r="H171" s="37">
        <v>15</v>
      </c>
      <c r="I171" s="37">
        <v>25.05</v>
      </c>
      <c r="J171" s="37">
        <v>250.5</v>
      </c>
      <c r="K171" s="46" t="s">
        <v>132</v>
      </c>
      <c r="L171" s="37">
        <v>9.49</v>
      </c>
    </row>
    <row r="172" spans="1:12" ht="14.4">
      <c r="A172" s="22"/>
      <c r="B172" s="14"/>
      <c r="C172" s="10"/>
      <c r="D172" s="58" t="s">
        <v>29</v>
      </c>
      <c r="E172" s="62" t="s">
        <v>37</v>
      </c>
      <c r="F172" s="92">
        <v>200</v>
      </c>
      <c r="G172" s="98">
        <v>0.08</v>
      </c>
      <c r="H172" s="98">
        <v>0</v>
      </c>
      <c r="I172" s="98">
        <v>21.82</v>
      </c>
      <c r="J172" s="98">
        <v>87.6</v>
      </c>
      <c r="K172" s="100" t="s">
        <v>57</v>
      </c>
      <c r="L172" s="37">
        <v>7.46</v>
      </c>
    </row>
    <row r="173" spans="1:12" ht="14.4">
      <c r="A173" s="22"/>
      <c r="B173" s="14"/>
      <c r="C173" s="10"/>
      <c r="D173" s="6" t="s">
        <v>67</v>
      </c>
      <c r="E173" s="83" t="s">
        <v>68</v>
      </c>
      <c r="F173" s="37">
        <v>30</v>
      </c>
      <c r="G173" s="37">
        <v>2.37</v>
      </c>
      <c r="H173" s="37">
        <v>0.3</v>
      </c>
      <c r="I173" s="37">
        <v>14.5</v>
      </c>
      <c r="J173" s="37">
        <v>71</v>
      </c>
      <c r="K173" s="38" t="s">
        <v>69</v>
      </c>
      <c r="L173" s="37">
        <v>1.51</v>
      </c>
    </row>
    <row r="174" spans="1:12" ht="14.4">
      <c r="A174" s="22"/>
      <c r="B174" s="14"/>
      <c r="C174" s="10"/>
      <c r="D174" s="6" t="s">
        <v>70</v>
      </c>
      <c r="E174" s="83" t="s">
        <v>71</v>
      </c>
      <c r="F174" s="37">
        <v>20</v>
      </c>
      <c r="G174" s="37">
        <v>1.32</v>
      </c>
      <c r="H174" s="37">
        <v>0.24</v>
      </c>
      <c r="I174" s="37">
        <v>6.68</v>
      </c>
      <c r="J174" s="37">
        <v>34.6</v>
      </c>
      <c r="K174" s="38" t="s">
        <v>69</v>
      </c>
      <c r="L174" s="37">
        <v>1.05</v>
      </c>
    </row>
    <row r="175" spans="1:12" ht="14.4">
      <c r="A175" s="23"/>
      <c r="B175" s="16"/>
      <c r="C175" s="7"/>
      <c r="D175" s="17" t="s">
        <v>30</v>
      </c>
      <c r="E175" s="36"/>
      <c r="F175" s="37">
        <v>755</v>
      </c>
      <c r="G175" s="37">
        <v>31.44</v>
      </c>
      <c r="H175" s="37">
        <v>37.659999999999997</v>
      </c>
      <c r="I175" s="37">
        <v>94.55</v>
      </c>
      <c r="J175" s="37">
        <v>864.9</v>
      </c>
      <c r="K175" s="38"/>
      <c r="L175" s="18">
        <f>L168+L169+L170+L171+L172+L173+L174</f>
        <v>81.61</v>
      </c>
    </row>
    <row r="176" spans="1:12" ht="14.4" customHeight="1" thickBot="1">
      <c r="A176" s="28">
        <v>2</v>
      </c>
      <c r="B176" s="29">
        <v>5</v>
      </c>
      <c r="C176" s="118" t="s">
        <v>4</v>
      </c>
      <c r="D176" s="119"/>
      <c r="E176" s="30"/>
      <c r="F176" s="31">
        <v>1300</v>
      </c>
      <c r="G176" s="31">
        <v>43.07</v>
      </c>
      <c r="H176" s="31">
        <v>53.44</v>
      </c>
      <c r="I176" s="31">
        <v>173.67</v>
      </c>
      <c r="J176" s="31">
        <v>1370.7</v>
      </c>
      <c r="K176" s="31"/>
      <c r="L176" s="31">
        <f>L175+L167</f>
        <v>122.65</v>
      </c>
    </row>
    <row r="177" spans="1:12" ht="14.4">
      <c r="A177" s="19">
        <v>3</v>
      </c>
      <c r="B177" s="20">
        <v>1</v>
      </c>
      <c r="C177" s="21" t="s">
        <v>19</v>
      </c>
      <c r="D177" s="6" t="s">
        <v>20</v>
      </c>
      <c r="E177" s="88" t="s">
        <v>117</v>
      </c>
      <c r="F177" s="93">
        <v>205</v>
      </c>
      <c r="G177" s="99">
        <v>2.19</v>
      </c>
      <c r="H177" s="99">
        <v>5.09</v>
      </c>
      <c r="I177" s="99">
        <v>22.53</v>
      </c>
      <c r="J177" s="67">
        <v>145.33000000000001</v>
      </c>
      <c r="K177" s="46" t="s">
        <v>118</v>
      </c>
      <c r="L177" s="69">
        <v>14.44</v>
      </c>
    </row>
    <row r="178" spans="1:12" ht="14.4">
      <c r="A178" s="22"/>
      <c r="B178" s="14"/>
      <c r="C178" s="10"/>
      <c r="D178" s="6" t="s">
        <v>21</v>
      </c>
      <c r="E178" s="88" t="s">
        <v>72</v>
      </c>
      <c r="F178" s="93">
        <v>200</v>
      </c>
      <c r="G178" s="99">
        <v>3.58</v>
      </c>
      <c r="H178" s="99">
        <v>2.68</v>
      </c>
      <c r="I178" s="99">
        <v>28.34</v>
      </c>
      <c r="J178" s="67">
        <v>151.80000000000001</v>
      </c>
      <c r="K178" s="46" t="s">
        <v>55</v>
      </c>
      <c r="L178" s="65">
        <v>8.83</v>
      </c>
    </row>
    <row r="179" spans="1:12" ht="14.4">
      <c r="A179" s="22"/>
      <c r="B179" s="14"/>
      <c r="C179" s="10"/>
      <c r="D179" s="106" t="s">
        <v>73</v>
      </c>
      <c r="E179" s="86" t="s">
        <v>133</v>
      </c>
      <c r="F179" s="54">
        <v>50</v>
      </c>
      <c r="G179" s="55">
        <v>3.82</v>
      </c>
      <c r="H179" s="55">
        <v>2.5499999999999998</v>
      </c>
      <c r="I179" s="55">
        <v>37.82</v>
      </c>
      <c r="J179" s="55">
        <v>190.29</v>
      </c>
      <c r="K179" s="63" t="s">
        <v>69</v>
      </c>
      <c r="L179" s="114">
        <v>15</v>
      </c>
    </row>
    <row r="180" spans="1:12" ht="14.4">
      <c r="A180" s="23"/>
      <c r="B180" s="16"/>
      <c r="C180" s="7"/>
      <c r="D180" s="17" t="s">
        <v>30</v>
      </c>
      <c r="E180" s="36"/>
      <c r="F180" s="37">
        <v>465</v>
      </c>
      <c r="G180" s="37">
        <v>14.5</v>
      </c>
      <c r="H180" s="37">
        <v>21.13</v>
      </c>
      <c r="I180" s="37">
        <v>113.86</v>
      </c>
      <c r="J180" s="37">
        <v>704.09</v>
      </c>
      <c r="K180" s="38"/>
      <c r="L180" s="102">
        <f>L177+L178+L179</f>
        <v>38.269999999999996</v>
      </c>
    </row>
    <row r="181" spans="1:12" ht="14.4">
      <c r="A181" s="22">
        <v>3</v>
      </c>
      <c r="B181" s="14">
        <v>1</v>
      </c>
      <c r="C181" s="9" t="s">
        <v>24</v>
      </c>
      <c r="D181" s="6" t="s">
        <v>25</v>
      </c>
      <c r="E181" s="36" t="s">
        <v>59</v>
      </c>
      <c r="F181" s="37">
        <v>60</v>
      </c>
      <c r="G181" s="70">
        <v>0.72</v>
      </c>
      <c r="H181" s="70">
        <v>0.12</v>
      </c>
      <c r="I181" s="70">
        <v>2.76</v>
      </c>
      <c r="J181" s="70">
        <v>15.6</v>
      </c>
      <c r="K181" s="38" t="s">
        <v>60</v>
      </c>
      <c r="L181" s="37">
        <v>13.68</v>
      </c>
    </row>
    <row r="182" spans="1:12" ht="14.4">
      <c r="A182" s="22"/>
      <c r="B182" s="14"/>
      <c r="C182" s="10"/>
      <c r="D182" s="6" t="s">
        <v>26</v>
      </c>
      <c r="E182" s="36" t="s">
        <v>123</v>
      </c>
      <c r="F182" s="37">
        <v>200</v>
      </c>
      <c r="G182" s="37">
        <v>4.1399999999999997</v>
      </c>
      <c r="H182" s="37">
        <v>4.28</v>
      </c>
      <c r="I182" s="37">
        <v>18.88</v>
      </c>
      <c r="J182" s="37">
        <v>130.6</v>
      </c>
      <c r="K182" s="46" t="s">
        <v>51</v>
      </c>
      <c r="L182" s="37">
        <v>10.32</v>
      </c>
    </row>
    <row r="183" spans="1:12" ht="14.4">
      <c r="A183" s="22"/>
      <c r="B183" s="14"/>
      <c r="C183" s="10"/>
      <c r="D183" s="6" t="s">
        <v>27</v>
      </c>
      <c r="E183" s="36" t="s">
        <v>111</v>
      </c>
      <c r="F183" s="37">
        <v>95</v>
      </c>
      <c r="G183" s="37">
        <v>14.4</v>
      </c>
      <c r="H183" s="37">
        <v>21.82</v>
      </c>
      <c r="I183" s="37">
        <v>7.42</v>
      </c>
      <c r="J183" s="37">
        <v>283.5</v>
      </c>
      <c r="K183" s="46" t="s">
        <v>112</v>
      </c>
      <c r="L183" s="37">
        <v>54.96</v>
      </c>
    </row>
    <row r="184" spans="1:12" ht="14.4">
      <c r="A184" s="22"/>
      <c r="B184" s="14"/>
      <c r="C184" s="10"/>
      <c r="D184" s="6" t="s">
        <v>28</v>
      </c>
      <c r="E184" s="36" t="s">
        <v>134</v>
      </c>
      <c r="F184" s="37">
        <v>105</v>
      </c>
      <c r="G184" s="37">
        <v>6.58</v>
      </c>
      <c r="H184" s="37">
        <v>5.0599999999999996</v>
      </c>
      <c r="I184" s="37">
        <v>41.29</v>
      </c>
      <c r="J184" s="37">
        <v>237</v>
      </c>
      <c r="K184" s="46" t="s">
        <v>112</v>
      </c>
      <c r="L184" s="37">
        <v>12.57</v>
      </c>
    </row>
    <row r="185" spans="1:12" ht="14.4">
      <c r="A185" s="22"/>
      <c r="B185" s="14"/>
      <c r="C185" s="10"/>
      <c r="D185" s="6" t="s">
        <v>29</v>
      </c>
      <c r="E185" s="36" t="s">
        <v>80</v>
      </c>
      <c r="F185" s="37">
        <v>200</v>
      </c>
      <c r="G185" s="37">
        <v>1</v>
      </c>
      <c r="H185" s="37">
        <v>0</v>
      </c>
      <c r="I185" s="37">
        <v>24.4</v>
      </c>
      <c r="J185" s="37">
        <v>101.6</v>
      </c>
      <c r="K185" s="38" t="s">
        <v>69</v>
      </c>
      <c r="L185" s="70">
        <v>22</v>
      </c>
    </row>
    <row r="186" spans="1:12" ht="14.4">
      <c r="A186" s="22"/>
      <c r="B186" s="14"/>
      <c r="C186" s="10"/>
      <c r="D186" s="6" t="s">
        <v>67</v>
      </c>
      <c r="E186" s="83" t="s">
        <v>68</v>
      </c>
      <c r="F186" s="37">
        <v>30</v>
      </c>
      <c r="G186" s="37">
        <v>2.37</v>
      </c>
      <c r="H186" s="37">
        <v>0.3</v>
      </c>
      <c r="I186" s="37">
        <v>14.5</v>
      </c>
      <c r="J186" s="37">
        <v>71</v>
      </c>
      <c r="K186" s="38" t="s">
        <v>69</v>
      </c>
      <c r="L186" s="37">
        <v>1.51</v>
      </c>
    </row>
    <row r="187" spans="1:12" ht="14.4">
      <c r="A187" s="22"/>
      <c r="B187" s="14"/>
      <c r="C187" s="10"/>
      <c r="D187" s="6" t="s">
        <v>70</v>
      </c>
      <c r="E187" s="83" t="s">
        <v>71</v>
      </c>
      <c r="F187" s="37">
        <v>20</v>
      </c>
      <c r="G187" s="37">
        <v>1.32</v>
      </c>
      <c r="H187" s="37">
        <v>0.24</v>
      </c>
      <c r="I187" s="37">
        <v>6.68</v>
      </c>
      <c r="J187" s="37">
        <v>34.6</v>
      </c>
      <c r="K187" s="38" t="s">
        <v>69</v>
      </c>
      <c r="L187" s="37">
        <v>1.05</v>
      </c>
    </row>
    <row r="188" spans="1:12" ht="14.4">
      <c r="A188" s="23"/>
      <c r="B188" s="16"/>
      <c r="C188" s="7"/>
      <c r="D188" s="17" t="s">
        <v>30</v>
      </c>
      <c r="E188" s="36"/>
      <c r="F188" s="37">
        <v>760</v>
      </c>
      <c r="G188" s="37">
        <v>30.53</v>
      </c>
      <c r="H188" s="37">
        <v>31.82</v>
      </c>
      <c r="I188" s="37">
        <v>115.93</v>
      </c>
      <c r="J188" s="37">
        <v>873.9</v>
      </c>
      <c r="K188" s="38"/>
      <c r="L188" s="102">
        <f>L181+L182+L183+L184+L185+L186+L187</f>
        <v>116.09</v>
      </c>
    </row>
    <row r="189" spans="1:12" ht="15" customHeight="1" thickBot="1">
      <c r="A189" s="28">
        <f>A177</f>
        <v>3</v>
      </c>
      <c r="B189" s="29">
        <f>B177</f>
        <v>1</v>
      </c>
      <c r="C189" s="120" t="s">
        <v>4</v>
      </c>
      <c r="D189" s="119"/>
      <c r="E189" s="109"/>
      <c r="F189" s="110">
        <v>1225</v>
      </c>
      <c r="G189" s="110">
        <v>45.03</v>
      </c>
      <c r="H189" s="110">
        <v>52.95</v>
      </c>
      <c r="I189" s="110">
        <v>229.79</v>
      </c>
      <c r="J189" s="110">
        <v>1577.99</v>
      </c>
      <c r="K189" s="111"/>
      <c r="L189" s="117">
        <f>L180+L188</f>
        <v>154.36000000000001</v>
      </c>
    </row>
    <row r="190" spans="1:12" ht="14.4">
      <c r="A190" s="19">
        <v>3</v>
      </c>
      <c r="B190" s="20">
        <v>2</v>
      </c>
      <c r="C190" s="21" t="s">
        <v>19</v>
      </c>
      <c r="D190" s="6" t="s">
        <v>20</v>
      </c>
      <c r="E190" s="88" t="s">
        <v>41</v>
      </c>
      <c r="F190" s="93">
        <v>205</v>
      </c>
      <c r="G190" s="99">
        <v>6</v>
      </c>
      <c r="H190" s="99">
        <v>3</v>
      </c>
      <c r="I190" s="99">
        <v>43.4</v>
      </c>
      <c r="J190" s="67">
        <v>225</v>
      </c>
      <c r="K190" s="46" t="s">
        <v>54</v>
      </c>
      <c r="L190" s="69">
        <v>12.65</v>
      </c>
    </row>
    <row r="191" spans="1:12" ht="14.4">
      <c r="A191" s="22"/>
      <c r="B191" s="14"/>
      <c r="C191" s="10"/>
      <c r="D191" s="58" t="s">
        <v>21</v>
      </c>
      <c r="E191" s="80" t="s">
        <v>40</v>
      </c>
      <c r="F191" s="60">
        <v>215</v>
      </c>
      <c r="G191" s="50">
        <v>0.1</v>
      </c>
      <c r="H191" s="50">
        <v>0</v>
      </c>
      <c r="I191" s="50">
        <v>15</v>
      </c>
      <c r="J191" s="50">
        <v>60</v>
      </c>
      <c r="K191" s="46" t="s">
        <v>52</v>
      </c>
      <c r="L191" s="52">
        <v>1.81</v>
      </c>
    </row>
    <row r="192" spans="1:12" ht="14.4">
      <c r="A192" s="22"/>
      <c r="B192" s="14"/>
      <c r="C192" s="10"/>
      <c r="D192" s="6" t="s">
        <v>67</v>
      </c>
      <c r="E192" s="83" t="s">
        <v>68</v>
      </c>
      <c r="F192" s="37">
        <v>30</v>
      </c>
      <c r="G192" s="37">
        <v>2.37</v>
      </c>
      <c r="H192" s="37">
        <v>0.3</v>
      </c>
      <c r="I192" s="37">
        <v>14.5</v>
      </c>
      <c r="J192" s="37">
        <v>71</v>
      </c>
      <c r="K192" s="38" t="s">
        <v>69</v>
      </c>
      <c r="L192" s="37">
        <v>1.51</v>
      </c>
    </row>
    <row r="193" spans="1:12" ht="14.4">
      <c r="A193" s="22"/>
      <c r="B193" s="14"/>
      <c r="C193" s="10"/>
      <c r="D193" s="6" t="s">
        <v>23</v>
      </c>
      <c r="E193" s="79" t="s">
        <v>58</v>
      </c>
      <c r="F193" s="107">
        <v>100</v>
      </c>
      <c r="G193" s="55">
        <v>0.4</v>
      </c>
      <c r="H193" s="55">
        <v>0</v>
      </c>
      <c r="I193" s="55">
        <v>12.6</v>
      </c>
      <c r="J193" s="55">
        <v>52</v>
      </c>
      <c r="K193" s="46" t="s">
        <v>51</v>
      </c>
      <c r="L193" s="70">
        <v>10.3</v>
      </c>
    </row>
    <row r="194" spans="1:12" ht="14.4">
      <c r="A194" s="22"/>
      <c r="B194" s="14"/>
      <c r="C194" s="10"/>
      <c r="D194" s="58"/>
      <c r="E194" s="80"/>
      <c r="F194" s="60"/>
      <c r="G194" s="50"/>
      <c r="H194" s="50"/>
      <c r="I194" s="50"/>
      <c r="J194" s="50"/>
      <c r="K194" s="46"/>
      <c r="L194" s="52"/>
    </row>
    <row r="195" spans="1:12" ht="14.4">
      <c r="A195" s="23"/>
      <c r="B195" s="16"/>
      <c r="C195" s="7"/>
      <c r="D195" s="17" t="s">
        <v>30</v>
      </c>
      <c r="E195" s="83"/>
      <c r="F195" s="37">
        <v>720</v>
      </c>
      <c r="G195" s="37">
        <v>8.85</v>
      </c>
      <c r="H195" s="37">
        <v>3.55</v>
      </c>
      <c r="I195" s="37">
        <v>85.2</v>
      </c>
      <c r="J195" s="37">
        <v>424</v>
      </c>
      <c r="K195" s="38"/>
      <c r="L195" s="102">
        <f>L190+L191+L192+L193</f>
        <v>26.270000000000003</v>
      </c>
    </row>
    <row r="196" spans="1:12" ht="14.4">
      <c r="A196" s="25">
        <v>3</v>
      </c>
      <c r="B196" s="12">
        <v>2</v>
      </c>
      <c r="C196" s="9" t="s">
        <v>24</v>
      </c>
      <c r="D196" s="6" t="s">
        <v>26</v>
      </c>
      <c r="E196" s="36" t="s">
        <v>126</v>
      </c>
      <c r="F196" s="37">
        <v>205</v>
      </c>
      <c r="G196" s="37">
        <v>1.34</v>
      </c>
      <c r="H196" s="37">
        <v>2.9</v>
      </c>
      <c r="I196" s="37">
        <v>10.25</v>
      </c>
      <c r="J196" s="37">
        <v>72.73</v>
      </c>
      <c r="K196" s="46" t="s">
        <v>127</v>
      </c>
      <c r="L196" s="37">
        <v>9.4499999999999993</v>
      </c>
    </row>
    <row r="197" spans="1:12" ht="27">
      <c r="A197" s="22"/>
      <c r="B197" s="14"/>
      <c r="C197" s="10"/>
      <c r="D197" s="6" t="s">
        <v>27</v>
      </c>
      <c r="E197" s="87" t="s">
        <v>105</v>
      </c>
      <c r="F197" s="92">
        <v>14</v>
      </c>
      <c r="G197" s="98">
        <v>10.69</v>
      </c>
      <c r="H197" s="98">
        <v>15.53</v>
      </c>
      <c r="I197" s="98">
        <v>15.91</v>
      </c>
      <c r="J197" s="98">
        <v>245.63</v>
      </c>
      <c r="K197" s="46" t="s">
        <v>106</v>
      </c>
      <c r="L197" s="37">
        <v>48.81</v>
      </c>
    </row>
    <row r="198" spans="1:12" ht="14.4">
      <c r="A198" s="22"/>
      <c r="B198" s="14"/>
      <c r="C198" s="10"/>
      <c r="D198" s="6" t="s">
        <v>28</v>
      </c>
      <c r="E198" s="79" t="s">
        <v>107</v>
      </c>
      <c r="F198" s="54">
        <v>150</v>
      </c>
      <c r="G198" s="51">
        <v>7.52</v>
      </c>
      <c r="H198" s="51">
        <v>6.28</v>
      </c>
      <c r="I198" s="51">
        <v>40.729999999999997</v>
      </c>
      <c r="J198" s="51">
        <v>279.60000000000002</v>
      </c>
      <c r="K198" s="46" t="s">
        <v>108</v>
      </c>
      <c r="L198" s="37">
        <v>12.51</v>
      </c>
    </row>
    <row r="199" spans="1:12" ht="14.4">
      <c r="A199" s="22"/>
      <c r="B199" s="14"/>
      <c r="C199" s="10"/>
      <c r="D199" s="6" t="s">
        <v>29</v>
      </c>
      <c r="E199" s="36" t="s">
        <v>115</v>
      </c>
      <c r="F199" s="37">
        <v>200</v>
      </c>
      <c r="G199" s="37">
        <v>0.12</v>
      </c>
      <c r="H199" s="37">
        <v>0</v>
      </c>
      <c r="I199" s="37">
        <v>30.12</v>
      </c>
      <c r="J199" s="37">
        <v>121</v>
      </c>
      <c r="K199" s="46" t="s">
        <v>116</v>
      </c>
      <c r="L199" s="37">
        <v>7.05</v>
      </c>
    </row>
    <row r="200" spans="1:12" ht="14.4">
      <c r="A200" s="22"/>
      <c r="B200" s="14"/>
      <c r="C200" s="10"/>
      <c r="D200" s="6" t="s">
        <v>67</v>
      </c>
      <c r="E200" s="83" t="s">
        <v>68</v>
      </c>
      <c r="F200" s="37">
        <v>30</v>
      </c>
      <c r="G200" s="37">
        <v>2.37</v>
      </c>
      <c r="H200" s="37">
        <v>0.3</v>
      </c>
      <c r="I200" s="37">
        <v>14.5</v>
      </c>
      <c r="J200" s="37">
        <v>71</v>
      </c>
      <c r="K200" s="38" t="s">
        <v>69</v>
      </c>
      <c r="L200" s="37">
        <v>1.51</v>
      </c>
    </row>
    <row r="201" spans="1:12" ht="14.4">
      <c r="A201" s="22"/>
      <c r="B201" s="14"/>
      <c r="C201" s="10"/>
      <c r="D201" s="6" t="s">
        <v>70</v>
      </c>
      <c r="E201" s="83" t="s">
        <v>71</v>
      </c>
      <c r="F201" s="37">
        <v>20</v>
      </c>
      <c r="G201" s="37">
        <v>1.32</v>
      </c>
      <c r="H201" s="37">
        <v>0.24</v>
      </c>
      <c r="I201" s="37">
        <v>6.68</v>
      </c>
      <c r="J201" s="37">
        <v>34.6</v>
      </c>
      <c r="K201" s="38" t="s">
        <v>69</v>
      </c>
      <c r="L201" s="37">
        <v>1.05</v>
      </c>
    </row>
    <row r="202" spans="1:12" ht="14.4">
      <c r="A202" s="23"/>
      <c r="B202" s="16"/>
      <c r="C202" s="7"/>
      <c r="D202" s="17" t="s">
        <v>30</v>
      </c>
      <c r="E202" s="36"/>
      <c r="F202" s="37">
        <v>750</v>
      </c>
      <c r="G202" s="37">
        <v>23.36</v>
      </c>
      <c r="H202" s="37">
        <v>25.25</v>
      </c>
      <c r="I202" s="37">
        <v>118.19</v>
      </c>
      <c r="J202" s="37">
        <v>824.56</v>
      </c>
      <c r="K202" s="38"/>
      <c r="L202" s="18">
        <f>L196+L197+L198+L199+L200+L201</f>
        <v>80.38000000000001</v>
      </c>
    </row>
    <row r="203" spans="1:12" ht="15" customHeight="1" thickBot="1">
      <c r="A203" s="28">
        <f>A190</f>
        <v>3</v>
      </c>
      <c r="B203" s="29">
        <f>B190</f>
        <v>2</v>
      </c>
      <c r="C203" s="118" t="s">
        <v>4</v>
      </c>
      <c r="D203" s="119"/>
      <c r="E203" s="112"/>
      <c r="F203" s="110">
        <v>1530</v>
      </c>
      <c r="G203" s="110">
        <v>32.21</v>
      </c>
      <c r="H203" s="110">
        <v>28.8</v>
      </c>
      <c r="I203" s="110">
        <v>203.39</v>
      </c>
      <c r="J203" s="110">
        <v>1248.56</v>
      </c>
      <c r="K203" s="111"/>
      <c r="L203" s="117">
        <f>L202+L195</f>
        <v>106.65</v>
      </c>
    </row>
    <row r="204" spans="1:12" ht="27">
      <c r="A204" s="19">
        <v>3</v>
      </c>
      <c r="B204" s="20">
        <v>3</v>
      </c>
      <c r="C204" s="21" t="s">
        <v>19</v>
      </c>
      <c r="D204" s="78" t="s">
        <v>20</v>
      </c>
      <c r="E204" s="68" t="s">
        <v>81</v>
      </c>
      <c r="F204" s="94">
        <v>95</v>
      </c>
      <c r="G204" s="95">
        <v>13.68</v>
      </c>
      <c r="H204" s="96">
        <v>20.34</v>
      </c>
      <c r="I204" s="96">
        <v>13.32</v>
      </c>
      <c r="J204" s="95">
        <v>291.60000000000002</v>
      </c>
      <c r="K204" s="100" t="s">
        <v>82</v>
      </c>
      <c r="L204" s="69"/>
    </row>
    <row r="205" spans="1:12" ht="14.4">
      <c r="A205" s="22"/>
      <c r="B205" s="14"/>
      <c r="C205" s="10"/>
      <c r="D205" s="73"/>
      <c r="E205" s="74"/>
      <c r="F205" s="91"/>
      <c r="G205" s="97"/>
      <c r="H205" s="97"/>
      <c r="I205" s="97"/>
      <c r="J205" s="97"/>
      <c r="K205" s="76"/>
      <c r="L205" s="65">
        <v>34.549999999999997</v>
      </c>
    </row>
    <row r="206" spans="1:12" ht="14.4">
      <c r="A206" s="22"/>
      <c r="B206" s="14"/>
      <c r="C206" s="10"/>
      <c r="D206" s="6" t="s">
        <v>28</v>
      </c>
      <c r="E206" s="79" t="s">
        <v>83</v>
      </c>
      <c r="F206" s="56">
        <v>150</v>
      </c>
      <c r="G206" s="57">
        <v>3.11</v>
      </c>
      <c r="H206" s="57">
        <v>4.01</v>
      </c>
      <c r="I206" s="57">
        <v>20.100000000000001</v>
      </c>
      <c r="J206" s="57">
        <v>253.85</v>
      </c>
      <c r="K206" s="46" t="s">
        <v>84</v>
      </c>
      <c r="L206" s="52">
        <v>18.16</v>
      </c>
    </row>
    <row r="207" spans="1:12" ht="14.4">
      <c r="A207" s="22"/>
      <c r="B207" s="14"/>
      <c r="C207" s="10"/>
      <c r="D207" s="58" t="s">
        <v>29</v>
      </c>
      <c r="E207" s="87" t="s">
        <v>46</v>
      </c>
      <c r="F207" s="92">
        <v>200</v>
      </c>
      <c r="G207" s="51">
        <v>0.08</v>
      </c>
      <c r="H207" s="51">
        <v>0.09</v>
      </c>
      <c r="I207" s="51">
        <v>27.08</v>
      </c>
      <c r="J207" s="51">
        <v>108.6</v>
      </c>
      <c r="K207" s="101" t="s">
        <v>56</v>
      </c>
      <c r="L207" s="52">
        <v>5.38</v>
      </c>
    </row>
    <row r="208" spans="1:12" ht="14.4">
      <c r="A208" s="22"/>
      <c r="B208" s="14"/>
      <c r="C208" s="10"/>
      <c r="D208" s="6" t="s">
        <v>67</v>
      </c>
      <c r="E208" s="83" t="s">
        <v>68</v>
      </c>
      <c r="F208" s="37">
        <v>30</v>
      </c>
      <c r="G208" s="37">
        <v>2.37</v>
      </c>
      <c r="H208" s="37">
        <v>0.3</v>
      </c>
      <c r="I208" s="37">
        <v>14.5</v>
      </c>
      <c r="J208" s="37">
        <v>71</v>
      </c>
      <c r="K208" s="38" t="s">
        <v>69</v>
      </c>
      <c r="L208" s="70">
        <v>1.51</v>
      </c>
    </row>
    <row r="209" spans="1:12" ht="14.4">
      <c r="A209" s="22"/>
      <c r="B209" s="14"/>
      <c r="C209" s="10"/>
      <c r="D209" s="6" t="s">
        <v>70</v>
      </c>
      <c r="E209" s="83" t="s">
        <v>71</v>
      </c>
      <c r="F209" s="37">
        <v>20</v>
      </c>
      <c r="G209" s="37">
        <v>1.32</v>
      </c>
      <c r="H209" s="37">
        <v>0.24</v>
      </c>
      <c r="I209" s="37">
        <v>6.68</v>
      </c>
      <c r="J209" s="37">
        <v>34.6</v>
      </c>
      <c r="K209" s="38" t="s">
        <v>69</v>
      </c>
      <c r="L209" s="52">
        <v>1.05</v>
      </c>
    </row>
    <row r="210" spans="1:12" ht="14.4">
      <c r="A210" s="23"/>
      <c r="B210" s="16"/>
      <c r="C210" s="7"/>
      <c r="D210" s="17" t="s">
        <v>30</v>
      </c>
      <c r="E210" s="83"/>
      <c r="F210" s="37">
        <v>555</v>
      </c>
      <c r="G210" s="37">
        <v>20.56</v>
      </c>
      <c r="H210" s="37">
        <v>24.89</v>
      </c>
      <c r="I210" s="37">
        <v>81.680000000000007</v>
      </c>
      <c r="J210" s="37">
        <v>759.65</v>
      </c>
      <c r="K210" s="38"/>
      <c r="L210" s="102">
        <f>L205+L206+L207+L208+L209</f>
        <v>60.649999999999991</v>
      </c>
    </row>
    <row r="211" spans="1:12" ht="14.4">
      <c r="A211" s="25">
        <v>3</v>
      </c>
      <c r="B211" s="12">
        <v>3</v>
      </c>
      <c r="C211" s="9" t="s">
        <v>24</v>
      </c>
      <c r="D211" s="6" t="s">
        <v>26</v>
      </c>
      <c r="E211" s="36" t="s">
        <v>85</v>
      </c>
      <c r="F211" s="37">
        <v>200</v>
      </c>
      <c r="G211" s="37">
        <v>1.6</v>
      </c>
      <c r="H211" s="37">
        <v>2.1800000000000002</v>
      </c>
      <c r="I211" s="37">
        <v>16.739999999999998</v>
      </c>
      <c r="J211" s="37">
        <v>93</v>
      </c>
      <c r="K211" s="46" t="s">
        <v>86</v>
      </c>
      <c r="L211" s="37">
        <v>5.79</v>
      </c>
    </row>
    <row r="212" spans="1:12" ht="14.4">
      <c r="A212" s="22"/>
      <c r="B212" s="14"/>
      <c r="C212" s="10"/>
      <c r="D212" s="6" t="s">
        <v>27</v>
      </c>
      <c r="E212" s="36" t="s">
        <v>94</v>
      </c>
      <c r="F212" s="37">
        <v>140</v>
      </c>
      <c r="G212" s="37">
        <v>12.74</v>
      </c>
      <c r="H212" s="37">
        <v>6.72</v>
      </c>
      <c r="I212" s="37">
        <v>6.72</v>
      </c>
      <c r="J212" s="37">
        <v>138.6</v>
      </c>
      <c r="K212" s="38" t="s">
        <v>95</v>
      </c>
      <c r="L212" s="70">
        <v>46.8</v>
      </c>
    </row>
    <row r="213" spans="1:12" ht="14.4">
      <c r="A213" s="22"/>
      <c r="B213" s="14"/>
      <c r="C213" s="10"/>
      <c r="D213" s="6" t="s">
        <v>28</v>
      </c>
      <c r="E213" s="36" t="s">
        <v>96</v>
      </c>
      <c r="F213" s="37">
        <v>150</v>
      </c>
      <c r="G213" s="37">
        <v>3.12</v>
      </c>
      <c r="H213" s="37">
        <v>5.0999999999999996</v>
      </c>
      <c r="I213" s="37">
        <v>18.57</v>
      </c>
      <c r="J213" s="37">
        <v>132.6</v>
      </c>
      <c r="K213" s="38" t="s">
        <v>97</v>
      </c>
      <c r="L213" s="37">
        <v>17.07</v>
      </c>
    </row>
    <row r="214" spans="1:12" ht="14.4">
      <c r="A214" s="22"/>
      <c r="B214" s="14"/>
      <c r="C214" s="10"/>
      <c r="D214" s="6" t="s">
        <v>29</v>
      </c>
      <c r="E214" s="36" t="s">
        <v>38</v>
      </c>
      <c r="F214" s="37">
        <v>200</v>
      </c>
      <c r="G214" s="37">
        <v>0.16</v>
      </c>
      <c r="H214" s="37">
        <v>0</v>
      </c>
      <c r="I214" s="37">
        <v>29</v>
      </c>
      <c r="J214" s="37">
        <v>116.6</v>
      </c>
      <c r="K214" s="38" t="s">
        <v>98</v>
      </c>
      <c r="L214" s="37">
        <v>6.44</v>
      </c>
    </row>
    <row r="215" spans="1:12" ht="14.4">
      <c r="A215" s="22"/>
      <c r="B215" s="14"/>
      <c r="C215" s="10"/>
      <c r="D215" s="6" t="s">
        <v>67</v>
      </c>
      <c r="E215" s="83" t="s">
        <v>68</v>
      </c>
      <c r="F215" s="37">
        <v>30</v>
      </c>
      <c r="G215" s="37">
        <v>2.37</v>
      </c>
      <c r="H215" s="37">
        <v>0.3</v>
      </c>
      <c r="I215" s="37">
        <v>14.5</v>
      </c>
      <c r="J215" s="37">
        <v>71</v>
      </c>
      <c r="K215" s="38" t="s">
        <v>69</v>
      </c>
      <c r="L215" s="37">
        <v>1.51</v>
      </c>
    </row>
    <row r="216" spans="1:12" ht="14.4">
      <c r="A216" s="22"/>
      <c r="B216" s="14"/>
      <c r="C216" s="10"/>
      <c r="D216" s="6" t="s">
        <v>70</v>
      </c>
      <c r="E216" s="83" t="s">
        <v>71</v>
      </c>
      <c r="F216" s="37">
        <v>20</v>
      </c>
      <c r="G216" s="37">
        <v>1.32</v>
      </c>
      <c r="H216" s="37">
        <v>0.24</v>
      </c>
      <c r="I216" s="37">
        <v>6.68</v>
      </c>
      <c r="J216" s="37">
        <v>34.6</v>
      </c>
      <c r="K216" s="38" t="s">
        <v>69</v>
      </c>
      <c r="L216" s="37">
        <v>1.05</v>
      </c>
    </row>
    <row r="217" spans="1:12" ht="14.4">
      <c r="A217" s="22"/>
      <c r="B217" s="14"/>
      <c r="C217" s="10"/>
      <c r="D217" s="6"/>
      <c r="E217" s="36"/>
      <c r="F217" s="37"/>
      <c r="G217" s="37"/>
      <c r="H217" s="37"/>
      <c r="I217" s="37"/>
      <c r="J217" s="37"/>
      <c r="K217" s="46"/>
      <c r="L217" s="37"/>
    </row>
    <row r="218" spans="1:12" ht="14.4">
      <c r="A218" s="22"/>
      <c r="B218" s="14"/>
      <c r="C218" s="10"/>
      <c r="D218" s="6"/>
      <c r="E218" s="83"/>
      <c r="F218" s="37"/>
      <c r="G218" s="37"/>
      <c r="H218" s="37"/>
      <c r="I218" s="37"/>
      <c r="J218" s="37"/>
      <c r="K218" s="38"/>
      <c r="L218" s="37"/>
    </row>
    <row r="219" spans="1:12" ht="14.4">
      <c r="A219" s="22"/>
      <c r="B219" s="14"/>
      <c r="C219" s="10"/>
      <c r="D219" s="6"/>
      <c r="E219" s="83"/>
      <c r="F219" s="37"/>
      <c r="G219" s="37"/>
      <c r="H219" s="37"/>
      <c r="I219" s="37"/>
      <c r="J219" s="37"/>
      <c r="K219" s="38"/>
      <c r="L219" s="37"/>
    </row>
    <row r="220" spans="1:12" ht="14.4">
      <c r="A220" s="23"/>
      <c r="B220" s="16"/>
      <c r="C220" s="7"/>
      <c r="D220" s="17" t="s">
        <v>30</v>
      </c>
      <c r="E220" s="36"/>
      <c r="F220" s="37"/>
      <c r="G220" s="37"/>
      <c r="H220" s="37"/>
      <c r="I220" s="37"/>
      <c r="J220" s="37"/>
      <c r="K220" s="38"/>
      <c r="L220" s="102">
        <f>L211+L212+L213+L214+L215+L216</f>
        <v>78.66</v>
      </c>
    </row>
    <row r="221" spans="1:12" ht="15" customHeight="1" thickBot="1">
      <c r="A221" s="28">
        <f>A204</f>
        <v>3</v>
      </c>
      <c r="B221" s="29">
        <f>B204</f>
        <v>3</v>
      </c>
      <c r="C221" s="118" t="s">
        <v>4</v>
      </c>
      <c r="D221" s="119"/>
      <c r="E221" s="112"/>
      <c r="F221" s="113">
        <v>1327</v>
      </c>
      <c r="G221" s="113">
        <v>44.7</v>
      </c>
      <c r="H221" s="113">
        <v>43.54</v>
      </c>
      <c r="I221" s="113">
        <v>177.65</v>
      </c>
      <c r="J221" s="113">
        <v>1410.03</v>
      </c>
      <c r="K221" s="111"/>
      <c r="L221" s="117">
        <f>L210+L220</f>
        <v>139.31</v>
      </c>
    </row>
    <row r="222" spans="1:12" ht="13.8" customHeight="1" thickBot="1">
      <c r="A222" s="26"/>
      <c r="B222" s="27"/>
      <c r="C222" s="104" t="s">
        <v>5</v>
      </c>
      <c r="D222" s="17"/>
      <c r="E222" s="8"/>
      <c r="F222" s="18"/>
      <c r="G222" s="18"/>
      <c r="H222" s="18"/>
      <c r="I222" s="18"/>
      <c r="J222" s="18"/>
      <c r="K222" s="24"/>
      <c r="L222" s="33"/>
    </row>
    <row r="223" spans="1:12" ht="15" thickBot="1">
      <c r="A223" s="19">
        <v>3</v>
      </c>
      <c r="B223" s="20">
        <v>4</v>
      </c>
      <c r="C223" s="21" t="s">
        <v>19</v>
      </c>
      <c r="D223" s="6" t="s">
        <v>25</v>
      </c>
      <c r="E223" s="36" t="s">
        <v>59</v>
      </c>
      <c r="F223" s="37">
        <v>60</v>
      </c>
      <c r="G223" s="70">
        <v>0.72</v>
      </c>
      <c r="H223" s="70">
        <v>0.12</v>
      </c>
      <c r="I223" s="70">
        <v>2.76</v>
      </c>
      <c r="J223" s="70">
        <v>15.6</v>
      </c>
      <c r="K223" s="38" t="s">
        <v>60</v>
      </c>
      <c r="L223" s="69">
        <v>13.68</v>
      </c>
    </row>
    <row r="224" spans="1:12" ht="26.4">
      <c r="A224" s="22"/>
      <c r="B224" s="14"/>
      <c r="C224" s="10"/>
      <c r="D224" s="78" t="s">
        <v>20</v>
      </c>
      <c r="E224" s="36" t="s">
        <v>101</v>
      </c>
      <c r="F224" s="37">
        <v>95</v>
      </c>
      <c r="G224" s="37">
        <v>13.32</v>
      </c>
      <c r="H224" s="37">
        <v>16.920000000000002</v>
      </c>
      <c r="I224" s="37">
        <v>10.44</v>
      </c>
      <c r="J224" s="37">
        <v>224.66</v>
      </c>
      <c r="K224" s="46" t="s">
        <v>102</v>
      </c>
      <c r="L224" s="65">
        <v>34.67</v>
      </c>
    </row>
    <row r="225" spans="1:12" ht="14.4">
      <c r="A225" s="22"/>
      <c r="B225" s="14"/>
      <c r="C225" s="10"/>
      <c r="D225" s="6" t="s">
        <v>28</v>
      </c>
      <c r="E225" s="36" t="s">
        <v>135</v>
      </c>
      <c r="F225" s="37">
        <v>150</v>
      </c>
      <c r="G225" s="37">
        <v>3.5</v>
      </c>
      <c r="H225" s="37">
        <v>3.74</v>
      </c>
      <c r="I225" s="37">
        <v>34.69</v>
      </c>
      <c r="J225" s="37">
        <v>186</v>
      </c>
      <c r="K225" s="46" t="s">
        <v>104</v>
      </c>
      <c r="L225" s="52">
        <v>12.18</v>
      </c>
    </row>
    <row r="226" spans="1:12" ht="14.4">
      <c r="A226" s="22"/>
      <c r="B226" s="14"/>
      <c r="C226" s="10"/>
      <c r="D226" s="58" t="s">
        <v>21</v>
      </c>
      <c r="E226" s="80" t="s">
        <v>40</v>
      </c>
      <c r="F226" s="60">
        <v>215</v>
      </c>
      <c r="G226" s="50">
        <v>0.1</v>
      </c>
      <c r="H226" s="50">
        <v>0</v>
      </c>
      <c r="I226" s="50">
        <v>15</v>
      </c>
      <c r="J226" s="50">
        <v>60</v>
      </c>
      <c r="K226" s="46" t="s">
        <v>52</v>
      </c>
      <c r="L226" s="37">
        <v>1.81</v>
      </c>
    </row>
    <row r="227" spans="1:12" ht="14.4">
      <c r="A227" s="22"/>
      <c r="B227" s="14"/>
      <c r="C227" s="10"/>
      <c r="D227" s="6" t="s">
        <v>67</v>
      </c>
      <c r="E227" s="83" t="s">
        <v>68</v>
      </c>
      <c r="F227" s="37">
        <v>30</v>
      </c>
      <c r="G227" s="37">
        <v>2.37</v>
      </c>
      <c r="H227" s="37">
        <v>0.3</v>
      </c>
      <c r="I227" s="37">
        <v>14.5</v>
      </c>
      <c r="J227" s="37">
        <v>71</v>
      </c>
      <c r="K227" s="38" t="s">
        <v>69</v>
      </c>
      <c r="L227" s="70">
        <v>1.51</v>
      </c>
    </row>
    <row r="228" spans="1:12" ht="14.4">
      <c r="A228" s="22"/>
      <c r="B228" s="14"/>
      <c r="C228" s="10"/>
      <c r="D228" s="6" t="s">
        <v>70</v>
      </c>
      <c r="E228" s="83" t="s">
        <v>71</v>
      </c>
      <c r="F228" s="37">
        <v>20</v>
      </c>
      <c r="G228" s="37">
        <v>1.32</v>
      </c>
      <c r="H228" s="37">
        <v>0.24</v>
      </c>
      <c r="I228" s="37">
        <v>6.68</v>
      </c>
      <c r="J228" s="37">
        <v>34.6</v>
      </c>
      <c r="K228" s="38" t="s">
        <v>69</v>
      </c>
      <c r="L228" s="52">
        <v>1.05</v>
      </c>
    </row>
    <row r="229" spans="1:12" ht="14.4">
      <c r="A229" s="23"/>
      <c r="B229" s="16"/>
      <c r="C229" s="7"/>
      <c r="D229" s="17" t="s">
        <v>30</v>
      </c>
      <c r="E229" s="83"/>
      <c r="F229" s="37">
        <v>570</v>
      </c>
      <c r="G229" s="37">
        <v>21.09</v>
      </c>
      <c r="H229" s="37">
        <v>21.2</v>
      </c>
      <c r="I229" s="37">
        <v>83.35</v>
      </c>
      <c r="J229" s="37">
        <v>585.86</v>
      </c>
      <c r="K229" s="38"/>
      <c r="L229" s="102">
        <v>64.900000000000006</v>
      </c>
    </row>
    <row r="230" spans="1:12" ht="14.4">
      <c r="A230" s="22">
        <v>3</v>
      </c>
      <c r="B230" s="14">
        <v>4</v>
      </c>
      <c r="C230" s="9" t="s">
        <v>24</v>
      </c>
      <c r="D230" s="6" t="s">
        <v>25</v>
      </c>
      <c r="E230" s="36" t="s">
        <v>140</v>
      </c>
      <c r="F230" s="37">
        <v>60</v>
      </c>
      <c r="G230" s="37">
        <v>1.26</v>
      </c>
      <c r="H230" s="37">
        <v>4.08</v>
      </c>
      <c r="I230" s="37">
        <v>8.2799999999999994</v>
      </c>
      <c r="J230" s="37">
        <v>75</v>
      </c>
      <c r="K230" s="46" t="s">
        <v>92</v>
      </c>
      <c r="L230" s="70">
        <v>6.6</v>
      </c>
    </row>
    <row r="231" spans="1:12" ht="14.4">
      <c r="A231" s="22"/>
      <c r="B231" s="14"/>
      <c r="C231" s="10"/>
      <c r="D231" s="6" t="s">
        <v>26</v>
      </c>
      <c r="E231" s="36" t="s">
        <v>75</v>
      </c>
      <c r="F231" s="37">
        <v>200</v>
      </c>
      <c r="G231" s="37">
        <v>4.3899999999999997</v>
      </c>
      <c r="H231" s="37">
        <v>4.21</v>
      </c>
      <c r="I231" s="37">
        <v>13.08</v>
      </c>
      <c r="J231" s="37">
        <v>107.8</v>
      </c>
      <c r="K231" s="46" t="s">
        <v>51</v>
      </c>
      <c r="L231" s="37">
        <v>5.79</v>
      </c>
    </row>
    <row r="232" spans="1:12" ht="14.4">
      <c r="A232" s="22"/>
      <c r="B232" s="14"/>
      <c r="C232" s="10"/>
      <c r="D232" s="6" t="s">
        <v>27</v>
      </c>
      <c r="E232" s="36" t="s">
        <v>87</v>
      </c>
      <c r="F232" s="37">
        <v>240</v>
      </c>
      <c r="G232" s="37">
        <v>18.38</v>
      </c>
      <c r="H232" s="37">
        <v>22.22</v>
      </c>
      <c r="I232" s="37">
        <v>25.1</v>
      </c>
      <c r="J232" s="37">
        <v>374.4</v>
      </c>
      <c r="K232" s="46" t="s">
        <v>88</v>
      </c>
      <c r="L232" s="37">
        <v>65.819999999999993</v>
      </c>
    </row>
    <row r="233" spans="1:12" ht="14.4">
      <c r="A233" s="22"/>
      <c r="B233" s="14"/>
      <c r="C233" s="10"/>
      <c r="D233" s="6" t="s">
        <v>29</v>
      </c>
      <c r="E233" s="36" t="s">
        <v>80</v>
      </c>
      <c r="F233" s="37">
        <v>200</v>
      </c>
      <c r="G233" s="37">
        <v>1</v>
      </c>
      <c r="H233" s="37">
        <v>0</v>
      </c>
      <c r="I233" s="37">
        <v>24.4</v>
      </c>
      <c r="J233" s="37">
        <v>101.6</v>
      </c>
      <c r="K233" s="38" t="s">
        <v>69</v>
      </c>
      <c r="L233" s="70">
        <v>22</v>
      </c>
    </row>
    <row r="234" spans="1:12" ht="14.4">
      <c r="A234" s="22"/>
      <c r="B234" s="14"/>
      <c r="C234" s="10"/>
      <c r="D234" s="6" t="s">
        <v>67</v>
      </c>
      <c r="E234" s="83" t="s">
        <v>68</v>
      </c>
      <c r="F234" s="37">
        <v>30</v>
      </c>
      <c r="G234" s="37">
        <v>2.37</v>
      </c>
      <c r="H234" s="37">
        <v>0.3</v>
      </c>
      <c r="I234" s="37">
        <v>14.5</v>
      </c>
      <c r="J234" s="37">
        <v>71</v>
      </c>
      <c r="K234" s="38" t="s">
        <v>69</v>
      </c>
      <c r="L234" s="37">
        <v>1.51</v>
      </c>
    </row>
    <row r="235" spans="1:12" ht="14.4">
      <c r="A235" s="22"/>
      <c r="B235" s="14"/>
      <c r="C235" s="10"/>
      <c r="D235" s="6" t="s">
        <v>70</v>
      </c>
      <c r="E235" s="83" t="s">
        <v>71</v>
      </c>
      <c r="F235" s="37">
        <v>20</v>
      </c>
      <c r="G235" s="37">
        <v>1.32</v>
      </c>
      <c r="H235" s="37">
        <v>0.24</v>
      </c>
      <c r="I235" s="37">
        <v>6.68</v>
      </c>
      <c r="J235" s="37">
        <v>34.6</v>
      </c>
      <c r="K235" s="38" t="s">
        <v>69</v>
      </c>
      <c r="L235" s="37">
        <v>1.05</v>
      </c>
    </row>
    <row r="236" spans="1:12" ht="14.4">
      <c r="A236" s="23"/>
      <c r="B236" s="16"/>
      <c r="C236" s="7"/>
      <c r="D236" s="17" t="s">
        <v>30</v>
      </c>
      <c r="E236" s="36"/>
      <c r="F236" s="37">
        <v>750</v>
      </c>
      <c r="G236" s="37">
        <v>28.47</v>
      </c>
      <c r="H236" s="37">
        <v>31.12</v>
      </c>
      <c r="I236" s="37">
        <v>97.84</v>
      </c>
      <c r="J236" s="37">
        <v>787.2</v>
      </c>
      <c r="K236" s="38"/>
      <c r="L236" s="102">
        <f>L230+L231+L232+L233+L234+L235</f>
        <v>102.77</v>
      </c>
    </row>
    <row r="237" spans="1:12" ht="15" customHeight="1" thickBot="1">
      <c r="A237" s="28">
        <f>A223</f>
        <v>3</v>
      </c>
      <c r="B237" s="29">
        <f>B223</f>
        <v>4</v>
      </c>
      <c r="C237" s="118" t="s">
        <v>4</v>
      </c>
      <c r="D237" s="119"/>
      <c r="E237" s="112"/>
      <c r="F237" s="113">
        <v>1320</v>
      </c>
      <c r="G237" s="113">
        <v>49.59</v>
      </c>
      <c r="H237" s="113">
        <v>52.32</v>
      </c>
      <c r="I237" s="113">
        <v>181.19</v>
      </c>
      <c r="J237" s="113">
        <v>1373.06</v>
      </c>
      <c r="K237" s="111"/>
      <c r="L237" s="117">
        <f>L236+L229</f>
        <v>167.67000000000002</v>
      </c>
    </row>
    <row r="238" spans="1:12" ht="15" thickBot="1">
      <c r="A238" s="26"/>
      <c r="B238" s="27"/>
      <c r="C238" s="104"/>
      <c r="D238" s="17"/>
      <c r="E238" s="8"/>
      <c r="F238" s="18"/>
      <c r="G238" s="18"/>
      <c r="H238" s="18"/>
      <c r="I238" s="18"/>
      <c r="J238" s="18"/>
      <c r="K238" s="24"/>
      <c r="L238" s="33"/>
    </row>
    <row r="239" spans="1:12" ht="14.4">
      <c r="A239" s="19">
        <v>3</v>
      </c>
      <c r="B239" s="20">
        <v>5</v>
      </c>
      <c r="C239" s="21" t="s">
        <v>19</v>
      </c>
      <c r="D239" s="58" t="s">
        <v>25</v>
      </c>
      <c r="E239" s="59" t="s">
        <v>47</v>
      </c>
      <c r="F239" s="60">
        <v>40</v>
      </c>
      <c r="G239" s="50">
        <v>5.0999999999999996</v>
      </c>
      <c r="H239" s="50">
        <v>4.5999999999999996</v>
      </c>
      <c r="I239" s="50">
        <v>0.3</v>
      </c>
      <c r="J239" s="50">
        <v>63</v>
      </c>
      <c r="K239" s="100" t="s">
        <v>141</v>
      </c>
      <c r="L239" s="70">
        <v>16.5</v>
      </c>
    </row>
    <row r="240" spans="1:12" ht="14.4">
      <c r="A240" s="22"/>
      <c r="B240" s="14"/>
      <c r="C240" s="10"/>
      <c r="D240" s="58" t="s">
        <v>20</v>
      </c>
      <c r="E240" s="86" t="s">
        <v>99</v>
      </c>
      <c r="F240" s="54">
        <v>100</v>
      </c>
      <c r="G240" s="55">
        <v>1.4</v>
      </c>
      <c r="H240" s="55">
        <v>4.8</v>
      </c>
      <c r="I240" s="55">
        <v>8.5</v>
      </c>
      <c r="J240" s="55">
        <v>83</v>
      </c>
      <c r="K240" s="100" t="s">
        <v>100</v>
      </c>
      <c r="L240" s="52">
        <v>31.01</v>
      </c>
    </row>
    <row r="241" spans="1:12" ht="14.4">
      <c r="A241" s="22"/>
      <c r="B241" s="14"/>
      <c r="C241" s="10"/>
      <c r="D241" s="58" t="s">
        <v>21</v>
      </c>
      <c r="E241" s="80" t="s">
        <v>40</v>
      </c>
      <c r="F241" s="60">
        <v>215</v>
      </c>
      <c r="G241" s="50">
        <v>0.1</v>
      </c>
      <c r="H241" s="50">
        <v>0</v>
      </c>
      <c r="I241" s="50">
        <v>15</v>
      </c>
      <c r="J241" s="50">
        <v>60</v>
      </c>
      <c r="K241" s="46" t="s">
        <v>52</v>
      </c>
      <c r="L241" s="52">
        <v>1.81</v>
      </c>
    </row>
    <row r="242" spans="1:12" ht="14.4">
      <c r="A242" s="22"/>
      <c r="B242" s="14"/>
      <c r="C242" s="10"/>
      <c r="D242" s="6" t="s">
        <v>67</v>
      </c>
      <c r="E242" s="83" t="s">
        <v>68</v>
      </c>
      <c r="F242" s="37">
        <v>30</v>
      </c>
      <c r="G242" s="37">
        <v>2.37</v>
      </c>
      <c r="H242" s="37">
        <v>0.3</v>
      </c>
      <c r="I242" s="37">
        <v>14.5</v>
      </c>
      <c r="J242" s="37">
        <v>71</v>
      </c>
      <c r="K242" s="38" t="s">
        <v>69</v>
      </c>
      <c r="L242" s="37">
        <v>1.51</v>
      </c>
    </row>
    <row r="243" spans="1:12" ht="14.4">
      <c r="A243" s="22"/>
      <c r="B243" s="14"/>
      <c r="C243" s="10"/>
      <c r="D243" s="6" t="s">
        <v>70</v>
      </c>
      <c r="E243" s="83" t="s">
        <v>71</v>
      </c>
      <c r="F243" s="37">
        <v>20</v>
      </c>
      <c r="G243" s="37">
        <v>1.32</v>
      </c>
      <c r="H243" s="37">
        <v>0.24</v>
      </c>
      <c r="I243" s="37">
        <v>6.68</v>
      </c>
      <c r="J243" s="37">
        <v>34.6</v>
      </c>
      <c r="K243" s="38" t="s">
        <v>69</v>
      </c>
      <c r="L243" s="70">
        <v>1.05</v>
      </c>
    </row>
    <row r="244" spans="1:12" ht="14.4">
      <c r="A244" s="22"/>
      <c r="B244" s="14"/>
      <c r="C244" s="10"/>
      <c r="D244" s="6" t="s">
        <v>23</v>
      </c>
      <c r="E244" s="79" t="s">
        <v>58</v>
      </c>
      <c r="F244" s="107">
        <v>100</v>
      </c>
      <c r="G244" s="55">
        <v>0.4</v>
      </c>
      <c r="H244" s="55">
        <v>0</v>
      </c>
      <c r="I244" s="55">
        <v>12.6</v>
      </c>
      <c r="J244" s="55">
        <v>52</v>
      </c>
      <c r="K244" s="46" t="s">
        <v>51</v>
      </c>
      <c r="L244" s="114">
        <v>10.3</v>
      </c>
    </row>
    <row r="245" spans="1:12" ht="14.4">
      <c r="A245" s="23"/>
      <c r="B245" s="16"/>
      <c r="C245" s="7"/>
      <c r="D245" s="17" t="s">
        <v>30</v>
      </c>
      <c r="E245" s="83"/>
      <c r="F245" s="37">
        <v>730</v>
      </c>
      <c r="G245" s="37">
        <v>10.29</v>
      </c>
      <c r="H245" s="37">
        <v>9.94</v>
      </c>
      <c r="I245" s="37">
        <v>44.98</v>
      </c>
      <c r="J245" s="37">
        <v>311.60000000000002</v>
      </c>
      <c r="K245" s="38"/>
      <c r="L245" s="102">
        <f>L239+L240+L241+L242+L243+L244</f>
        <v>62.180000000000007</v>
      </c>
    </row>
    <row r="246" spans="1:12" ht="14.4">
      <c r="A246" s="25">
        <v>3</v>
      </c>
      <c r="B246" s="12">
        <v>5</v>
      </c>
      <c r="C246" s="9" t="s">
        <v>24</v>
      </c>
      <c r="D246" s="6" t="s">
        <v>25</v>
      </c>
      <c r="E246" s="36" t="s">
        <v>59</v>
      </c>
      <c r="F246" s="37">
        <v>60</v>
      </c>
      <c r="G246" s="70">
        <v>0.72</v>
      </c>
      <c r="H246" s="70">
        <v>0.12</v>
      </c>
      <c r="I246" s="70">
        <v>2.76</v>
      </c>
      <c r="J246" s="70">
        <v>15.6</v>
      </c>
      <c r="K246" s="38" t="s">
        <v>60</v>
      </c>
      <c r="L246" s="37">
        <v>13.68</v>
      </c>
    </row>
    <row r="247" spans="1:12" ht="26.4">
      <c r="A247" s="22"/>
      <c r="B247" s="14"/>
      <c r="C247" s="10"/>
      <c r="D247" s="6" t="s">
        <v>26</v>
      </c>
      <c r="E247" s="36" t="s">
        <v>136</v>
      </c>
      <c r="F247" s="37">
        <v>205</v>
      </c>
      <c r="G247" s="37">
        <v>1.46</v>
      </c>
      <c r="H247" s="37">
        <v>3.92</v>
      </c>
      <c r="I247" s="37">
        <v>12.16</v>
      </c>
      <c r="J247" s="37">
        <v>89.8</v>
      </c>
      <c r="K247" s="46" t="s">
        <v>137</v>
      </c>
      <c r="L247" s="37">
        <v>10.32</v>
      </c>
    </row>
    <row r="248" spans="1:12" ht="26.4">
      <c r="A248" s="22"/>
      <c r="B248" s="14"/>
      <c r="C248" s="10"/>
      <c r="D248" s="6" t="s">
        <v>27</v>
      </c>
      <c r="E248" s="36" t="s">
        <v>138</v>
      </c>
      <c r="F248" s="37">
        <v>140</v>
      </c>
      <c r="G248" s="37">
        <v>8.8699999999999992</v>
      </c>
      <c r="H248" s="37">
        <v>10.58</v>
      </c>
      <c r="I248" s="37">
        <v>9.67</v>
      </c>
      <c r="J248" s="37">
        <v>169.2</v>
      </c>
      <c r="K248" s="46" t="s">
        <v>139</v>
      </c>
      <c r="L248" s="37">
        <v>57.85</v>
      </c>
    </row>
    <row r="249" spans="1:12" ht="14.4">
      <c r="A249" s="22"/>
      <c r="B249" s="14"/>
      <c r="C249" s="10"/>
      <c r="D249" s="6" t="s">
        <v>28</v>
      </c>
      <c r="E249" s="36" t="s">
        <v>78</v>
      </c>
      <c r="F249" s="37">
        <v>150</v>
      </c>
      <c r="G249" s="37">
        <v>5.4</v>
      </c>
      <c r="H249" s="37">
        <v>6.3</v>
      </c>
      <c r="I249" s="37">
        <v>36.6</v>
      </c>
      <c r="J249" s="37">
        <v>225</v>
      </c>
      <c r="K249" s="46" t="s">
        <v>79</v>
      </c>
      <c r="L249" s="37">
        <v>3.57</v>
      </c>
    </row>
    <row r="250" spans="1:12" ht="14.4">
      <c r="A250" s="22"/>
      <c r="B250" s="14"/>
      <c r="C250" s="10"/>
      <c r="D250" s="58" t="s">
        <v>29</v>
      </c>
      <c r="E250" s="62" t="s">
        <v>37</v>
      </c>
      <c r="F250" s="92">
        <v>200</v>
      </c>
      <c r="G250" s="98">
        <v>0.08</v>
      </c>
      <c r="H250" s="98">
        <v>0</v>
      </c>
      <c r="I250" s="98">
        <v>21.82</v>
      </c>
      <c r="J250" s="98">
        <v>87.6</v>
      </c>
      <c r="K250" s="100" t="s">
        <v>57</v>
      </c>
      <c r="L250" s="37">
        <v>7.46</v>
      </c>
    </row>
    <row r="251" spans="1:12" ht="14.4">
      <c r="A251" s="22"/>
      <c r="B251" s="14"/>
      <c r="C251" s="10"/>
      <c r="D251" s="6" t="s">
        <v>67</v>
      </c>
      <c r="E251" s="83" t="s">
        <v>68</v>
      </c>
      <c r="F251" s="37">
        <v>30</v>
      </c>
      <c r="G251" s="37">
        <v>2.37</v>
      </c>
      <c r="H251" s="37">
        <v>0.3</v>
      </c>
      <c r="I251" s="37">
        <v>14.5</v>
      </c>
      <c r="J251" s="37">
        <v>71</v>
      </c>
      <c r="K251" s="38" t="s">
        <v>69</v>
      </c>
      <c r="L251" s="37">
        <v>1.51</v>
      </c>
    </row>
    <row r="252" spans="1:12" ht="14.4">
      <c r="A252" s="22"/>
      <c r="B252" s="14"/>
      <c r="C252" s="10"/>
      <c r="D252" s="6" t="s">
        <v>70</v>
      </c>
      <c r="E252" s="83" t="s">
        <v>71</v>
      </c>
      <c r="F252" s="37">
        <v>20</v>
      </c>
      <c r="G252" s="37">
        <v>1.32</v>
      </c>
      <c r="H252" s="37">
        <v>0.24</v>
      </c>
      <c r="I252" s="37">
        <v>6.68</v>
      </c>
      <c r="J252" s="37">
        <v>34.6</v>
      </c>
      <c r="K252" s="38" t="s">
        <v>69</v>
      </c>
      <c r="L252" s="37">
        <v>1.05</v>
      </c>
    </row>
    <row r="253" spans="1:12" ht="14.4">
      <c r="A253" s="23"/>
      <c r="B253" s="16"/>
      <c r="C253" s="7"/>
      <c r="D253" s="17" t="s">
        <v>30</v>
      </c>
      <c r="E253" s="36"/>
      <c r="F253" s="37">
        <v>1005</v>
      </c>
      <c r="G253" s="37">
        <v>20.22</v>
      </c>
      <c r="H253" s="37">
        <v>21.46</v>
      </c>
      <c r="I253" s="37">
        <v>104.19</v>
      </c>
      <c r="J253" s="37">
        <v>692.8</v>
      </c>
      <c r="K253" s="38"/>
      <c r="L253" s="18">
        <f>L246+L247+L248+L249+L250+L251</f>
        <v>94.389999999999986</v>
      </c>
    </row>
    <row r="254" spans="1:12" ht="15" customHeight="1" thickBot="1">
      <c r="A254" s="28">
        <f>A239</f>
        <v>3</v>
      </c>
      <c r="B254" s="29">
        <f>B239</f>
        <v>5</v>
      </c>
      <c r="C254" s="118" t="s">
        <v>4</v>
      </c>
      <c r="D254" s="119"/>
      <c r="E254" s="112"/>
      <c r="F254" s="110">
        <v>1735</v>
      </c>
      <c r="G254" s="110">
        <v>30.51</v>
      </c>
      <c r="H254" s="110">
        <v>31.4</v>
      </c>
      <c r="I254" s="110">
        <v>149.16999999999999</v>
      </c>
      <c r="J254" s="110">
        <v>1004.17</v>
      </c>
      <c r="K254" s="111"/>
      <c r="L254" s="117">
        <f>L245+L253</f>
        <v>156.57</v>
      </c>
    </row>
    <row r="255" spans="1:12" ht="15" customHeight="1" thickBot="1">
      <c r="A255" s="28"/>
      <c r="B255" s="29"/>
      <c r="C255" s="104"/>
      <c r="D255" s="17"/>
      <c r="E255" s="108" t="s">
        <v>5</v>
      </c>
      <c r="F255" s="18">
        <f>F24+F41+F58+F74+F92+F109+F127+F142+F160+F176+F189+F203+F221+F237+F254</f>
        <v>19580</v>
      </c>
      <c r="G255" s="18">
        <f>G24+G41+G58+G74+G92+G109+G127+G142+G160+G176+G189+G203+G221+G237+G254</f>
        <v>630.55999999999995</v>
      </c>
      <c r="H255" s="18">
        <f>H24+H41+H58+H74+H92+H109+H127+H142+H160+H176+H189+H203+H221+H237+H254</f>
        <v>659.74</v>
      </c>
      <c r="I255" s="18">
        <f>I254+I237+I221+I203+I189+I176+I160+I142+I127+I109+I92+I74+I58+I41+I24</f>
        <v>2706.73</v>
      </c>
      <c r="J255" s="18">
        <f>J24+J41+J58+J74+J92+J109+J127+J142+J160+J176+J189+J203+J221+J237+J254</f>
        <v>19553.29</v>
      </c>
      <c r="K255" s="24"/>
      <c r="L255" s="125">
        <f>L254+L237+L221+L203+L189+L176+L160+L142+L127+L109+L92+L74+L58+L41+L24</f>
        <v>2109.3799999999997</v>
      </c>
    </row>
  </sheetData>
  <mergeCells count="18">
    <mergeCell ref="C142:D142"/>
    <mergeCell ref="C160:D160"/>
    <mergeCell ref="C1:E1"/>
    <mergeCell ref="H1:K1"/>
    <mergeCell ref="H2:K2"/>
    <mergeCell ref="C41:D41"/>
    <mergeCell ref="C58:D58"/>
    <mergeCell ref="C74:D74"/>
    <mergeCell ref="C92:D92"/>
    <mergeCell ref="C24:D24"/>
    <mergeCell ref="C109:D109"/>
    <mergeCell ref="C127:D127"/>
    <mergeCell ref="C176:D176"/>
    <mergeCell ref="C189:D189"/>
    <mergeCell ref="C203:D203"/>
    <mergeCell ref="C221:D221"/>
    <mergeCell ref="C254:D254"/>
    <mergeCell ref="C237:D237"/>
  </mergeCells>
  <pageMargins left="0.7" right="0.7" top="0.75" bottom="0.75" header="0.3" footer="0.3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Asus</cp:lastModifiedBy>
  <cp:lastPrinted>2024-09-25T07:33:27Z</cp:lastPrinted>
  <dcterms:created xsi:type="dcterms:W3CDTF">2022-05-16T14:23:56Z</dcterms:created>
  <dcterms:modified xsi:type="dcterms:W3CDTF">2025-07-01T04:24:59Z</dcterms:modified>
</cp:coreProperties>
</file>